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ummary" sheetId="1" r:id="rId1"/>
    <sheet name="Overall" sheetId="2" r:id="rId2"/>
    <sheet name="Class" sheetId="3" r:id="rId3"/>
    <sheet name="2WD" sheetId="4" r:id="rId4"/>
  </sheets>
  <definedNames>
    <definedName name="_xlnm.Print_Area" localSheetId="3">'2WD'!$A$1:$R$23</definedName>
    <definedName name="_xlnm.Print_Area" localSheetId="2">'Class'!$A$1:$M$51</definedName>
    <definedName name="_xlnm.Print_Area" localSheetId="1">'Overall'!$A$1:$N$43</definedName>
    <definedName name="_xlnm.Print_Area" localSheetId="0">'Summary'!$A$1:$D$27</definedName>
  </definedNames>
  <calcPr fullCalcOnLoad="1"/>
</workbook>
</file>

<file path=xl/sharedStrings.xml><?xml version="1.0" encoding="utf-8"?>
<sst xmlns="http://schemas.openxmlformats.org/spreadsheetml/2006/main" count="331" uniqueCount="67">
  <si>
    <t>Driver</t>
  </si>
  <si>
    <t>Class</t>
  </si>
  <si>
    <t>Startrek</t>
  </si>
  <si>
    <t>Expert</t>
  </si>
  <si>
    <t>Novice</t>
  </si>
  <si>
    <t>Beginner</t>
  </si>
  <si>
    <t>Navigator</t>
  </si>
  <si>
    <t>1000 Shakes</t>
  </si>
  <si>
    <t>100 Isles</t>
  </si>
  <si>
    <t>Bonus</t>
  </si>
  <si>
    <t>Total</t>
  </si>
  <si>
    <t>Pos</t>
  </si>
  <si>
    <t>Check Smallest</t>
  </si>
  <si>
    <t>subTotal</t>
  </si>
  <si>
    <t>total incl bonus</t>
  </si>
  <si>
    <t>Birr</t>
  </si>
  <si>
    <t>Carbery</t>
  </si>
  <si>
    <t xml:space="preserve">Munster Navigation Trial Championship 12/13 </t>
  </si>
  <si>
    <t>Colin Duffy</t>
  </si>
  <si>
    <t>David Forde</t>
  </si>
  <si>
    <t>Trevor O’Callaghan</t>
  </si>
  <si>
    <t>Dermot Whelton</t>
  </si>
  <si>
    <t>Sean Daly</t>
  </si>
  <si>
    <t>Johnny Kenneally</t>
  </si>
  <si>
    <t>David O’Donoghue</t>
  </si>
  <si>
    <t>Greg Shinnors</t>
  </si>
  <si>
    <t>Sam Johnston</t>
  </si>
  <si>
    <t>Sean Henehan</t>
  </si>
  <si>
    <t>Daire Hayes</t>
  </si>
  <si>
    <t>Iarla McCarthy</t>
  </si>
  <si>
    <t>Barry O’Sullivan</t>
  </si>
  <si>
    <t>Ken Carmody</t>
  </si>
  <si>
    <t>Grace O'Brien</t>
  </si>
  <si>
    <t>Jill White</t>
  </si>
  <si>
    <t>John Finnegan</t>
  </si>
  <si>
    <t>Semi-Expert</t>
  </si>
  <si>
    <t>Nial Murphy</t>
  </si>
  <si>
    <t>Joe Shinnors Jnr</t>
  </si>
  <si>
    <t>Stephen Lane</t>
  </si>
  <si>
    <t>David Beamish</t>
  </si>
  <si>
    <t>Gerard O'Connell</t>
  </si>
  <si>
    <t>Andrew Beamish</t>
  </si>
  <si>
    <t>Des Cooney</t>
  </si>
  <si>
    <t>Andrew Whelton</t>
  </si>
  <si>
    <t>Denis O'Donovan</t>
  </si>
  <si>
    <t>Pat Cashman</t>
  </si>
  <si>
    <t>Patrick O'Leary</t>
  </si>
  <si>
    <t>Eoghan McCarthy</t>
  </si>
  <si>
    <t>Roy White</t>
  </si>
  <si>
    <t>Cyril Maguire</t>
  </si>
  <si>
    <t>Michael Murphy</t>
  </si>
  <si>
    <t>2wd</t>
  </si>
  <si>
    <t>N</t>
  </si>
  <si>
    <t>Y</t>
  </si>
  <si>
    <t>?</t>
  </si>
  <si>
    <t>n</t>
  </si>
  <si>
    <t>y</t>
  </si>
  <si>
    <t>Elaine Shinnors</t>
  </si>
  <si>
    <t>Brian Duggan</t>
  </si>
  <si>
    <t>Matt Shinnors</t>
  </si>
  <si>
    <t>Best 3</t>
  </si>
  <si>
    <t>Munster Night Navigation Championship Results - 2012/2013</t>
  </si>
  <si>
    <t>Overall</t>
  </si>
  <si>
    <t>2WD</t>
  </si>
  <si>
    <t>Overall Classification (after Round 5)</t>
  </si>
  <si>
    <t>Classification by Class (after Round 5)</t>
  </si>
  <si>
    <t>2WD Classification (after Round 5)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</si>
</sst>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.000_-;\-* #,##0.000_-;_-* &quot;-&quot;??_-;_-@_-"/>
    <numFmt numFmtId="171" formatCode="_-* #,##0.0_-;\-* #,##0.0_-;_-* &quot;-&quot;??_-;_-@_-"/>
    <numFmt numFmtId="172" formatCode="_-* #,##0_-;\-* #,##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€-2]\ #,##0;[Red]\-[$€-2]\ #,##0"/>
    <numFmt numFmtId="178" formatCode="0.0"/>
  </numFmts>
  <fonts count="52">
    <font>
      <sz val="10"/>
      <name val="Arial"/>
      <family val="0"/>
    </font>
    <font>
      <i/>
      <sz val="10"/>
      <color indexed="10"/>
      <name val="Arial"/>
      <family val="2"/>
    </font>
    <font>
      <i/>
      <sz val="8"/>
      <color indexed="12"/>
      <name val="Arial"/>
      <family val="2"/>
    </font>
    <font>
      <i/>
      <sz val="12"/>
      <color indexed="10"/>
      <name val="Tahoma"/>
      <family val="2"/>
    </font>
    <font>
      <i/>
      <sz val="12"/>
      <color indexed="12"/>
      <name val="Tahoma"/>
      <family val="2"/>
    </font>
    <font>
      <sz val="12"/>
      <name val="Tahoma"/>
      <family val="2"/>
    </font>
    <font>
      <sz val="2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22"/>
      <color indexed="9"/>
      <name val="Arial"/>
      <family val="2"/>
    </font>
    <font>
      <sz val="2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22"/>
      <color theme="0"/>
      <name val="Arial"/>
      <family val="2"/>
    </font>
    <font>
      <sz val="2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172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72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72" fontId="5" fillId="0" borderId="0" xfId="0" applyNumberFormat="1" applyFont="1" applyAlignment="1">
      <alignment vertical="center"/>
    </xf>
    <xf numFmtId="172" fontId="5" fillId="0" borderId="10" xfId="0" applyNumberFormat="1" applyFont="1" applyBorder="1" applyAlignment="1" applyProtection="1">
      <alignment vertical="center"/>
      <protection hidden="1"/>
    </xf>
    <xf numFmtId="172" fontId="5" fillId="0" borderId="11" xfId="0" applyNumberFormat="1" applyFont="1" applyBorder="1" applyAlignment="1" applyProtection="1">
      <alignment vertical="center"/>
      <protection hidden="1"/>
    </xf>
    <xf numFmtId="172" fontId="5" fillId="0" borderId="12" xfId="0" applyNumberFormat="1" applyFont="1" applyBorder="1" applyAlignment="1" applyProtection="1">
      <alignment vertical="center"/>
      <protection hidden="1"/>
    </xf>
    <xf numFmtId="172" fontId="5" fillId="0" borderId="13" xfId="0" applyNumberFormat="1" applyFont="1" applyBorder="1" applyAlignment="1" applyProtection="1">
      <alignment vertical="center"/>
      <protection hidden="1"/>
    </xf>
    <xf numFmtId="172" fontId="5" fillId="0" borderId="0" xfId="0" applyNumberFormat="1" applyFont="1" applyBorder="1" applyAlignment="1" applyProtection="1">
      <alignment vertical="center"/>
      <protection hidden="1"/>
    </xf>
    <xf numFmtId="172" fontId="5" fillId="0" borderId="14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172" fontId="5" fillId="0" borderId="1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hidden="1"/>
    </xf>
    <xf numFmtId="172" fontId="5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2" fontId="5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72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 applyProtection="1">
      <alignment horizontal="center" vertical="center"/>
      <protection hidden="1"/>
    </xf>
    <xf numFmtId="172" fontId="5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72" fontId="5" fillId="0" borderId="12" xfId="0" applyNumberFormat="1" applyFont="1" applyFill="1" applyBorder="1" applyAlignment="1" applyProtection="1">
      <alignment vertical="center"/>
      <protection hidden="1"/>
    </xf>
    <xf numFmtId="0" fontId="5" fillId="0" borderId="0" xfId="57" applyFont="1" applyAlignment="1">
      <alignment vertical="center"/>
      <protection/>
    </xf>
    <xf numFmtId="0" fontId="0" fillId="0" borderId="0" xfId="57">
      <alignment/>
      <protection/>
    </xf>
    <xf numFmtId="0" fontId="6" fillId="0" borderId="0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 wrapText="1"/>
      <protection/>
    </xf>
    <xf numFmtId="0" fontId="3" fillId="0" borderId="0" xfId="57" applyFont="1" applyAlignment="1">
      <alignment horizontal="right"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right" vertical="center"/>
      <protection/>
    </xf>
    <xf numFmtId="172" fontId="5" fillId="0" borderId="10" xfId="57" applyNumberFormat="1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172" fontId="5" fillId="0" borderId="10" xfId="57" applyNumberFormat="1" applyFont="1" applyFill="1" applyBorder="1" applyAlignment="1" applyProtection="1">
      <alignment horizontal="center" vertical="center"/>
      <protection hidden="1"/>
    </xf>
    <xf numFmtId="172" fontId="5" fillId="0" borderId="0" xfId="57" applyNumberFormat="1" applyFont="1" applyFill="1" applyAlignment="1">
      <alignment horizontal="center" vertical="center"/>
      <protection/>
    </xf>
    <xf numFmtId="172" fontId="5" fillId="0" borderId="10" xfId="57" applyNumberFormat="1" applyFont="1" applyFill="1" applyBorder="1" applyAlignment="1" applyProtection="1">
      <alignment vertical="center"/>
      <protection hidden="1"/>
    </xf>
    <xf numFmtId="172" fontId="5" fillId="0" borderId="0" xfId="57" applyNumberFormat="1" applyFont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0" fillId="0" borderId="0" xfId="57" applyFont="1" applyFill="1" applyBorder="1">
      <alignment/>
      <protection/>
    </xf>
    <xf numFmtId="172" fontId="5" fillId="0" borderId="0" xfId="57" applyNumberFormat="1" applyFont="1" applyFill="1" applyBorder="1" applyAlignment="1">
      <alignment horizontal="center" vertical="center"/>
      <protection/>
    </xf>
    <xf numFmtId="172" fontId="5" fillId="0" borderId="0" xfId="57" applyNumberFormat="1" applyFont="1" applyFill="1" applyBorder="1" applyAlignment="1" applyProtection="1">
      <alignment horizontal="center" vertical="center"/>
      <protection hidden="1"/>
    </xf>
    <xf numFmtId="172" fontId="5" fillId="0" borderId="0" xfId="57" applyNumberFormat="1" applyFont="1" applyFill="1" applyBorder="1" applyAlignment="1" applyProtection="1">
      <alignment vertical="center"/>
      <protection hidden="1"/>
    </xf>
    <xf numFmtId="0" fontId="3" fillId="0" borderId="0" xfId="57" applyFont="1" applyFill="1" applyAlignment="1">
      <alignment horizontal="left" vertical="center" wrapText="1"/>
      <protection/>
    </xf>
    <xf numFmtId="0" fontId="3" fillId="0" borderId="0" xfId="57" applyFont="1" applyFill="1" applyAlignment="1">
      <alignment horizontal="center" vertical="center" wrapText="1"/>
      <protection/>
    </xf>
    <xf numFmtId="0" fontId="3" fillId="0" borderId="0" xfId="57" applyFont="1" applyFill="1" applyAlignment="1" applyProtection="1">
      <alignment horizontal="center" vertical="center" wrapText="1"/>
      <protection hidden="1"/>
    </xf>
    <xf numFmtId="0" fontId="5" fillId="0" borderId="0" xfId="57" applyFont="1" applyAlignment="1">
      <alignment horizontal="right" vertical="center"/>
      <protection/>
    </xf>
    <xf numFmtId="0" fontId="5" fillId="0" borderId="0" xfId="57" applyFont="1" applyAlignment="1">
      <alignment horizontal="left" vertical="center"/>
      <protection/>
    </xf>
    <xf numFmtId="0" fontId="5" fillId="0" borderId="0" xfId="57" applyFont="1" applyAlignment="1">
      <alignment horizontal="center" vertical="center"/>
      <protection/>
    </xf>
    <xf numFmtId="0" fontId="50" fillId="33" borderId="0" xfId="0" applyFont="1" applyFill="1" applyBorder="1" applyAlignment="1">
      <alignment horizontal="center" vertical="center"/>
    </xf>
    <xf numFmtId="0" fontId="0" fillId="0" borderId="0" xfId="57" applyBorder="1">
      <alignment/>
      <protection/>
    </xf>
    <xf numFmtId="0" fontId="3" fillId="0" borderId="0" xfId="57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right" vertical="center"/>
      <protection/>
    </xf>
    <xf numFmtId="0" fontId="11" fillId="0" borderId="0" xfId="57" applyFont="1" applyBorder="1">
      <alignment/>
      <protection/>
    </xf>
    <xf numFmtId="0" fontId="0" fillId="0" borderId="0" xfId="57" applyFill="1" applyBorder="1">
      <alignment/>
      <protection/>
    </xf>
    <xf numFmtId="0" fontId="11" fillId="0" borderId="0" xfId="57" applyFont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51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51" fillId="33" borderId="0" xfId="57" applyFont="1" applyFill="1" applyBorder="1" applyAlignment="1">
      <alignment horizontal="center" vertical="center"/>
      <protection/>
    </xf>
    <xf numFmtId="0" fontId="50" fillId="33" borderId="0" xfId="57" applyFont="1" applyFill="1" applyBorder="1" applyAlignment="1">
      <alignment horizontal="center" vertical="center"/>
      <protection/>
    </xf>
    <xf numFmtId="0" fontId="10" fillId="0" borderId="0" xfId="57" applyFont="1" applyAlignment="1">
      <alignment horizontal="center"/>
      <protection/>
    </xf>
    <xf numFmtId="0" fontId="9" fillId="0" borderId="0" xfId="57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D1"/>
    </sheetView>
  </sheetViews>
  <sheetFormatPr defaultColWidth="9.140625" defaultRowHeight="17.25" customHeight="1"/>
  <cols>
    <col min="1" max="1" width="9.140625" style="95" customWidth="1"/>
    <col min="2" max="2" width="22.28125" style="95" customWidth="1"/>
    <col min="3" max="3" width="9.140625" style="95" customWidth="1"/>
    <col min="4" max="4" width="19.421875" style="95" customWidth="1"/>
    <col min="5" max="16384" width="9.140625" style="95" customWidth="1"/>
  </cols>
  <sheetData>
    <row r="1" spans="1:4" ht="17.25" customHeight="1">
      <c r="A1" s="100" t="s">
        <v>61</v>
      </c>
      <c r="B1" s="101"/>
      <c r="C1" s="101"/>
      <c r="D1" s="101"/>
    </row>
    <row r="3" spans="2:4" ht="17.25" customHeight="1">
      <c r="B3" s="96" t="s">
        <v>0</v>
      </c>
      <c r="C3" s="97"/>
      <c r="D3" s="96" t="s">
        <v>6</v>
      </c>
    </row>
    <row r="4" spans="2:4" ht="17.25" customHeight="1">
      <c r="B4" s="96"/>
      <c r="C4" s="97"/>
      <c r="D4" s="96"/>
    </row>
    <row r="5" spans="1:4" ht="17.25" customHeight="1">
      <c r="A5" s="98" t="s">
        <v>62</v>
      </c>
      <c r="B5" s="96"/>
      <c r="C5" s="97"/>
      <c r="D5" s="96"/>
    </row>
    <row r="6" spans="1:4" ht="17.25" customHeight="1">
      <c r="A6" s="97">
        <v>1</v>
      </c>
      <c r="B6" s="22" t="s">
        <v>18</v>
      </c>
      <c r="C6" s="83"/>
      <c r="D6" s="55" t="s">
        <v>26</v>
      </c>
    </row>
    <row r="7" spans="1:4" ht="17.25" customHeight="1">
      <c r="A7" s="97">
        <v>2</v>
      </c>
      <c r="B7" s="55" t="s">
        <v>40</v>
      </c>
      <c r="C7" s="83"/>
      <c r="D7" s="55" t="s">
        <v>28</v>
      </c>
    </row>
    <row r="8" spans="1:4" ht="17.25" customHeight="1">
      <c r="A8" s="97">
        <v>3</v>
      </c>
      <c r="B8" s="55" t="s">
        <v>21</v>
      </c>
      <c r="C8" s="83"/>
      <c r="D8" s="55" t="s">
        <v>44</v>
      </c>
    </row>
    <row r="9" spans="2:4" ht="17.25" customHeight="1">
      <c r="B9" s="99"/>
      <c r="C9" s="99"/>
      <c r="D9" s="99"/>
    </row>
    <row r="10" spans="1:4" ht="17.25" customHeight="1">
      <c r="A10" s="98" t="s">
        <v>63</v>
      </c>
      <c r="B10" s="99"/>
      <c r="C10" s="99"/>
      <c r="D10" s="99"/>
    </row>
    <row r="11" spans="1:4" ht="17.25" customHeight="1">
      <c r="A11" s="97">
        <v>1</v>
      </c>
      <c r="B11" s="55" t="s">
        <v>20</v>
      </c>
      <c r="C11" s="99"/>
      <c r="D11" s="99" t="s">
        <v>30</v>
      </c>
    </row>
    <row r="12" spans="2:4" ht="17.25" customHeight="1">
      <c r="B12" s="99"/>
      <c r="C12" s="99"/>
      <c r="D12" s="99"/>
    </row>
    <row r="13" spans="1:4" ht="17.25" customHeight="1">
      <c r="A13" s="98" t="s">
        <v>3</v>
      </c>
      <c r="C13" s="99"/>
      <c r="D13" s="99"/>
    </row>
    <row r="14" spans="1:4" ht="17.25" customHeight="1">
      <c r="A14" s="97">
        <v>1</v>
      </c>
      <c r="B14" s="55" t="s">
        <v>37</v>
      </c>
      <c r="C14" s="99"/>
      <c r="D14" s="55" t="s">
        <v>25</v>
      </c>
    </row>
    <row r="15" spans="1:4" ht="17.25" customHeight="1">
      <c r="A15" s="97">
        <v>2</v>
      </c>
      <c r="B15" s="55" t="s">
        <v>39</v>
      </c>
      <c r="C15" s="99"/>
      <c r="D15" s="55" t="s">
        <v>31</v>
      </c>
    </row>
    <row r="16" spans="1:4" ht="17.25" customHeight="1">
      <c r="A16" s="97">
        <v>3</v>
      </c>
      <c r="B16" s="55" t="s">
        <v>23</v>
      </c>
      <c r="C16" s="99"/>
      <c r="D16" s="55" t="s">
        <v>45</v>
      </c>
    </row>
    <row r="17" spans="2:4" ht="17.25" customHeight="1">
      <c r="B17" s="99"/>
      <c r="C17" s="99"/>
      <c r="D17" s="99"/>
    </row>
    <row r="18" spans="1:4" ht="17.25" customHeight="1">
      <c r="A18" s="98" t="s">
        <v>4</v>
      </c>
      <c r="B18" s="99"/>
      <c r="C18" s="99"/>
      <c r="D18" s="99"/>
    </row>
    <row r="19" spans="1:4" ht="17.25" customHeight="1">
      <c r="A19" s="97">
        <v>1</v>
      </c>
      <c r="B19" s="55" t="s">
        <v>19</v>
      </c>
      <c r="C19" s="99"/>
      <c r="D19" s="55" t="s">
        <v>29</v>
      </c>
    </row>
    <row r="20" spans="1:4" ht="17.25" customHeight="1">
      <c r="A20" s="97">
        <v>2</v>
      </c>
      <c r="B20" s="22" t="s">
        <v>22</v>
      </c>
      <c r="C20" s="99"/>
      <c r="D20" s="55" t="s">
        <v>27</v>
      </c>
    </row>
    <row r="21" spans="1:4" ht="17.25" customHeight="1">
      <c r="A21" s="97">
        <v>3</v>
      </c>
      <c r="B21" s="95" t="s">
        <v>38</v>
      </c>
      <c r="C21" s="99"/>
      <c r="D21" s="55" t="s">
        <v>32</v>
      </c>
    </row>
    <row r="22" spans="1:4" ht="17.25" customHeight="1">
      <c r="A22" s="97"/>
      <c r="B22" s="84"/>
      <c r="C22" s="99"/>
      <c r="D22" s="84"/>
    </row>
    <row r="23" spans="2:4" ht="17.25" customHeight="1">
      <c r="B23" s="84"/>
      <c r="C23" s="99"/>
      <c r="D23" s="99"/>
    </row>
    <row r="24" spans="1:4" ht="17.25" customHeight="1">
      <c r="A24" s="98" t="s">
        <v>5</v>
      </c>
      <c r="B24" s="99"/>
      <c r="C24" s="99"/>
      <c r="D24" s="99"/>
    </row>
    <row r="25" spans="1:4" ht="17.25" customHeight="1">
      <c r="A25" s="97">
        <v>1</v>
      </c>
      <c r="B25" s="55" t="s">
        <v>24</v>
      </c>
      <c r="C25" s="99"/>
      <c r="D25" s="55" t="s">
        <v>46</v>
      </c>
    </row>
    <row r="26" spans="1:4" ht="17.25" customHeight="1">
      <c r="A26" s="97">
        <v>2</v>
      </c>
      <c r="B26" s="55" t="s">
        <v>42</v>
      </c>
      <c r="C26" s="99"/>
      <c r="D26" s="55" t="s">
        <v>48</v>
      </c>
    </row>
    <row r="27" spans="1:4" ht="17.25" customHeight="1">
      <c r="A27" s="97">
        <v>3</v>
      </c>
      <c r="B27" s="55" t="s">
        <v>57</v>
      </c>
      <c r="C27" s="99"/>
      <c r="D27" s="55" t="s">
        <v>33</v>
      </c>
    </row>
    <row r="28" spans="1:4" ht="17.25" customHeight="1">
      <c r="A28" s="97"/>
      <c r="B28" s="55"/>
      <c r="C28" s="99"/>
      <c r="D28" s="55"/>
    </row>
    <row r="29" spans="1:4" ht="17.25" customHeight="1">
      <c r="A29" s="97"/>
      <c r="B29" s="55"/>
      <c r="C29" s="99"/>
      <c r="D29" s="55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PageLayoutView="0" workbookViewId="0" topLeftCell="A22">
      <selection activeCell="AB33" sqref="AB33"/>
    </sheetView>
  </sheetViews>
  <sheetFormatPr defaultColWidth="9.140625" defaultRowHeight="20.25" customHeight="1"/>
  <cols>
    <col min="1" max="1" width="7.7109375" style="17" customWidth="1"/>
    <col min="2" max="2" width="27.7109375" style="18" customWidth="1"/>
    <col min="3" max="3" width="19.421875" style="18" hidden="1" customWidth="1"/>
    <col min="4" max="8" width="11.00390625" style="14" customWidth="1"/>
    <col min="9" max="9" width="1.57421875" style="14" customWidth="1"/>
    <col min="10" max="10" width="9.421875" style="14" customWidth="1"/>
    <col min="11" max="11" width="3.57421875" style="14" customWidth="1"/>
    <col min="12" max="12" width="10.00390625" style="14" customWidth="1"/>
    <col min="13" max="13" width="9.28125" style="14" hidden="1" customWidth="1"/>
    <col min="14" max="14" width="3.57421875" style="14" customWidth="1"/>
    <col min="15" max="15" width="8.7109375" style="16" hidden="1" customWidth="1"/>
    <col min="16" max="16" width="18.28125" style="16" hidden="1" customWidth="1"/>
    <col min="17" max="19" width="9.140625" style="16" hidden="1" customWidth="1"/>
    <col min="20" max="20" width="1.7109375" style="16" hidden="1" customWidth="1"/>
    <col min="21" max="21" width="9.140625" style="16" hidden="1" customWidth="1"/>
    <col min="22" max="16384" width="9.140625" style="16" customWidth="1"/>
  </cols>
  <sheetData>
    <row r="1" spans="1:14" ht="63.75" customHeight="1">
      <c r="A1" s="102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94"/>
    </row>
    <row r="2" spans="1:14" ht="20.25" customHeight="1">
      <c r="A2" s="104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28"/>
    </row>
    <row r="3" spans="1:14" ht="20.25" customHeight="1">
      <c r="A3" s="19"/>
      <c r="B3" s="19"/>
      <c r="C3" s="19"/>
      <c r="D3" s="19"/>
      <c r="E3" s="19"/>
      <c r="F3" s="19"/>
      <c r="G3" s="11"/>
      <c r="H3" s="19"/>
      <c r="I3" s="19"/>
      <c r="J3" s="19"/>
      <c r="K3" s="19"/>
      <c r="L3" s="19"/>
      <c r="M3" s="19"/>
      <c r="N3" s="19"/>
    </row>
    <row r="4" spans="1:21" s="11" customFormat="1" ht="30">
      <c r="A4" s="9" t="s">
        <v>11</v>
      </c>
      <c r="B4" s="10" t="s">
        <v>0</v>
      </c>
      <c r="C4" s="10" t="s">
        <v>1</v>
      </c>
      <c r="D4" s="11" t="s">
        <v>15</v>
      </c>
      <c r="E4" s="11" t="s">
        <v>2</v>
      </c>
      <c r="F4" s="11" t="s">
        <v>16</v>
      </c>
      <c r="G4" s="11" t="s">
        <v>7</v>
      </c>
      <c r="H4" s="11" t="s">
        <v>8</v>
      </c>
      <c r="J4" s="11" t="s">
        <v>9</v>
      </c>
      <c r="L4" s="11" t="s">
        <v>10</v>
      </c>
      <c r="M4" s="11" t="s">
        <v>51</v>
      </c>
      <c r="O4" s="11" t="s">
        <v>60</v>
      </c>
      <c r="U4" s="11" t="s">
        <v>51</v>
      </c>
    </row>
    <row r="5" spans="1:19" s="11" customFormat="1" ht="13.5" customHeight="1">
      <c r="A5" s="9"/>
      <c r="B5" s="10"/>
      <c r="C5" s="10"/>
      <c r="P5" s="11" t="s">
        <v>14</v>
      </c>
      <c r="Q5" s="11" t="s">
        <v>13</v>
      </c>
      <c r="R5" s="11" t="s">
        <v>12</v>
      </c>
      <c r="S5" s="11" t="s">
        <v>9</v>
      </c>
    </row>
    <row r="6" spans="1:21" ht="20.25" customHeight="1">
      <c r="A6" s="40">
        <v>1</v>
      </c>
      <c r="B6" s="66" t="s">
        <v>18</v>
      </c>
      <c r="C6" s="64" t="s">
        <v>3</v>
      </c>
      <c r="D6" s="20">
        <v>17</v>
      </c>
      <c r="E6" s="20">
        <v>12</v>
      </c>
      <c r="F6" s="20">
        <v>15</v>
      </c>
      <c r="G6" s="20">
        <v>1</v>
      </c>
      <c r="H6" s="20">
        <v>17</v>
      </c>
      <c r="I6" s="41"/>
      <c r="J6" s="53">
        <f>S6</f>
        <v>5</v>
      </c>
      <c r="K6" s="42"/>
      <c r="L6" s="43">
        <f aca="true" t="shared" si="0" ref="L6:L22">P6</f>
        <v>66</v>
      </c>
      <c r="M6" s="44" t="s">
        <v>55</v>
      </c>
      <c r="N6" s="44"/>
      <c r="O6" s="32">
        <f aca="true" t="shared" si="1" ref="O6:O22">SUM(D6:G6)-SMALL(D6:G6,1)</f>
        <v>44</v>
      </c>
      <c r="P6" s="32">
        <f>Q6+S6</f>
        <v>66</v>
      </c>
      <c r="Q6" s="32">
        <f>SUM(D6:H6)-SUM(R6)</f>
        <v>61</v>
      </c>
      <c r="R6" s="32">
        <f>SMALL(D6:H6,1)</f>
        <v>1</v>
      </c>
      <c r="S6" s="16">
        <f>IF(R6&gt;0,5,0)</f>
        <v>5</v>
      </c>
      <c r="U6" s="44" t="s">
        <v>52</v>
      </c>
    </row>
    <row r="7" spans="1:21" ht="20.25" customHeight="1">
      <c r="A7" s="40">
        <v>2</v>
      </c>
      <c r="B7" s="66" t="s">
        <v>40</v>
      </c>
      <c r="C7" s="64" t="s">
        <v>3</v>
      </c>
      <c r="D7" s="20">
        <v>0</v>
      </c>
      <c r="E7" s="20">
        <v>13</v>
      </c>
      <c r="F7" s="20">
        <v>17</v>
      </c>
      <c r="G7" s="20">
        <v>17</v>
      </c>
      <c r="H7" s="20">
        <v>14</v>
      </c>
      <c r="I7" s="41"/>
      <c r="J7" s="53">
        <f>S7</f>
        <v>0</v>
      </c>
      <c r="K7" s="42"/>
      <c r="L7" s="43">
        <f t="shared" si="0"/>
        <v>61</v>
      </c>
      <c r="M7" s="44" t="s">
        <v>56</v>
      </c>
      <c r="N7" s="44"/>
      <c r="O7" s="32">
        <f t="shared" si="1"/>
        <v>47</v>
      </c>
      <c r="P7" s="32">
        <f aca="true" t="shared" si="2" ref="P7:P14">Q7+S7</f>
        <v>61</v>
      </c>
      <c r="Q7" s="32">
        <f aca="true" t="shared" si="3" ref="Q7:Q14">SUM(D7:H7)-SUM(R7)</f>
        <v>61</v>
      </c>
      <c r="R7" s="32">
        <f aca="true" t="shared" si="4" ref="R7:R14">SMALL(D7:H7,1)</f>
        <v>0</v>
      </c>
      <c r="S7" s="16">
        <f aca="true" t="shared" si="5" ref="S7:S14">IF(R7&gt;0,5,0)</f>
        <v>0</v>
      </c>
      <c r="U7" s="44" t="s">
        <v>52</v>
      </c>
    </row>
    <row r="8" spans="1:21" ht="20.25" customHeight="1">
      <c r="A8" s="40">
        <v>3</v>
      </c>
      <c r="B8" s="66" t="s">
        <v>21</v>
      </c>
      <c r="C8" s="64" t="s">
        <v>35</v>
      </c>
      <c r="D8" s="20">
        <v>12</v>
      </c>
      <c r="E8" s="20">
        <v>17</v>
      </c>
      <c r="F8" s="20">
        <v>13</v>
      </c>
      <c r="G8" s="20">
        <v>14</v>
      </c>
      <c r="H8" s="20">
        <v>11</v>
      </c>
      <c r="I8" s="41"/>
      <c r="J8" s="53">
        <f>S8</f>
        <v>5</v>
      </c>
      <c r="K8" s="42"/>
      <c r="L8" s="43">
        <f t="shared" si="0"/>
        <v>61</v>
      </c>
      <c r="M8" s="44" t="s">
        <v>56</v>
      </c>
      <c r="N8" s="44"/>
      <c r="O8" s="32">
        <f>SUM(D8:G8)-SMALL(D8:G8,1)</f>
        <v>44</v>
      </c>
      <c r="P8" s="32">
        <f>Q8+S8</f>
        <v>61</v>
      </c>
      <c r="Q8" s="32">
        <f>SUM(D8:H8)-SUM(R8)</f>
        <v>56</v>
      </c>
      <c r="R8" s="32">
        <f>SMALL(D8:H8,1)</f>
        <v>11</v>
      </c>
      <c r="S8" s="16">
        <f>IF(R8&gt;0,5,0)</f>
        <v>5</v>
      </c>
      <c r="U8" s="44" t="s">
        <v>52</v>
      </c>
    </row>
    <row r="9" spans="1:21" s="44" customFormat="1" ht="20.25" customHeight="1">
      <c r="A9" s="40">
        <v>4</v>
      </c>
      <c r="B9" s="66" t="s">
        <v>37</v>
      </c>
      <c r="C9" s="64" t="s">
        <v>3</v>
      </c>
      <c r="D9" s="20">
        <v>17</v>
      </c>
      <c r="E9" s="20">
        <v>11</v>
      </c>
      <c r="F9" s="20">
        <v>4</v>
      </c>
      <c r="G9" s="20">
        <v>13</v>
      </c>
      <c r="H9" s="20">
        <v>13</v>
      </c>
      <c r="I9" s="41"/>
      <c r="J9" s="53">
        <f>S9</f>
        <v>5</v>
      </c>
      <c r="K9" s="42"/>
      <c r="L9" s="43">
        <f t="shared" si="0"/>
        <v>59</v>
      </c>
      <c r="M9" s="44" t="s">
        <v>56</v>
      </c>
      <c r="O9" s="62">
        <f>SUM(D9:G9)-SMALL(D9:G9,1)</f>
        <v>41</v>
      </c>
      <c r="P9" s="62">
        <f>Q9+S9</f>
        <v>59</v>
      </c>
      <c r="Q9" s="62">
        <f>SUM(D9:H9)-SUM(R9)</f>
        <v>54</v>
      </c>
      <c r="R9" s="62">
        <f>SMALL(D9:H9,1)</f>
        <v>4</v>
      </c>
      <c r="S9" s="44">
        <f>IF(R9&gt;0,5,0)</f>
        <v>5</v>
      </c>
      <c r="U9" s="44" t="s">
        <v>52</v>
      </c>
    </row>
    <row r="10" spans="1:23" ht="20.25" customHeight="1">
      <c r="A10" s="40">
        <v>5</v>
      </c>
      <c r="B10" s="66" t="s">
        <v>39</v>
      </c>
      <c r="C10" s="66" t="s">
        <v>3</v>
      </c>
      <c r="D10" s="20">
        <v>0</v>
      </c>
      <c r="E10" s="20">
        <v>15</v>
      </c>
      <c r="F10" s="20">
        <v>11</v>
      </c>
      <c r="G10" s="20">
        <v>15</v>
      </c>
      <c r="H10" s="20">
        <v>15</v>
      </c>
      <c r="I10" s="41"/>
      <c r="J10" s="53">
        <v>0</v>
      </c>
      <c r="K10" s="42"/>
      <c r="L10" s="43">
        <f t="shared" si="0"/>
        <v>56</v>
      </c>
      <c r="M10" s="44" t="s">
        <v>56</v>
      </c>
      <c r="N10" s="44"/>
      <c r="O10" s="32">
        <f>SUM(D10:G10)-SMALL(D10:G10,1)</f>
        <v>41</v>
      </c>
      <c r="P10" s="32">
        <f>Q10+S10</f>
        <v>56</v>
      </c>
      <c r="Q10" s="32">
        <f>SUM(D10:H10)-SUM(R10)</f>
        <v>56</v>
      </c>
      <c r="R10" s="32">
        <f>SMALL(D10:H10,1)</f>
        <v>0</v>
      </c>
      <c r="S10" s="16">
        <f>IF(R10&gt;0,5,0)</f>
        <v>0</v>
      </c>
      <c r="U10" s="44" t="s">
        <v>52</v>
      </c>
      <c r="W10" s="44"/>
    </row>
    <row r="11" spans="1:23" ht="20.25" customHeight="1">
      <c r="A11" s="40">
        <v>6</v>
      </c>
      <c r="B11" s="66" t="s">
        <v>20</v>
      </c>
      <c r="C11" s="64" t="s">
        <v>4</v>
      </c>
      <c r="D11" s="20">
        <v>13</v>
      </c>
      <c r="E11" s="20">
        <v>10</v>
      </c>
      <c r="F11" s="20">
        <v>12</v>
      </c>
      <c r="G11" s="20">
        <v>1</v>
      </c>
      <c r="H11" s="20">
        <v>12</v>
      </c>
      <c r="I11" s="41"/>
      <c r="J11" s="53">
        <f aca="true" t="shared" si="6" ref="J11:J22">S11</f>
        <v>5</v>
      </c>
      <c r="K11" s="42"/>
      <c r="L11" s="43">
        <f t="shared" si="0"/>
        <v>52</v>
      </c>
      <c r="M11" s="44" t="s">
        <v>55</v>
      </c>
      <c r="N11" s="44"/>
      <c r="O11" s="32">
        <f t="shared" si="1"/>
        <v>35</v>
      </c>
      <c r="P11" s="32">
        <f t="shared" si="2"/>
        <v>52</v>
      </c>
      <c r="Q11" s="32">
        <f t="shared" si="3"/>
        <v>47</v>
      </c>
      <c r="R11" s="32">
        <f t="shared" si="4"/>
        <v>1</v>
      </c>
      <c r="S11" s="16">
        <f t="shared" si="5"/>
        <v>5</v>
      </c>
      <c r="U11" s="62" t="s">
        <v>52</v>
      </c>
      <c r="V11" s="63"/>
      <c r="W11" s="44"/>
    </row>
    <row r="12" spans="1:23" ht="20.25" customHeight="1">
      <c r="A12" s="40">
        <v>7</v>
      </c>
      <c r="B12" s="67" t="s">
        <v>23</v>
      </c>
      <c r="C12" s="65" t="s">
        <v>3</v>
      </c>
      <c r="D12" s="20">
        <v>10</v>
      </c>
      <c r="E12" s="20">
        <v>14</v>
      </c>
      <c r="F12" s="20">
        <v>14</v>
      </c>
      <c r="G12" s="20">
        <v>0</v>
      </c>
      <c r="H12" s="20">
        <v>9</v>
      </c>
      <c r="I12" s="41"/>
      <c r="J12" s="53">
        <f t="shared" si="6"/>
        <v>0</v>
      </c>
      <c r="K12" s="42"/>
      <c r="L12" s="43">
        <f t="shared" si="0"/>
        <v>47</v>
      </c>
      <c r="M12" s="44" t="s">
        <v>55</v>
      </c>
      <c r="N12" s="44"/>
      <c r="O12" s="32">
        <f t="shared" si="1"/>
        <v>38</v>
      </c>
      <c r="P12" s="32">
        <f t="shared" si="2"/>
        <v>47</v>
      </c>
      <c r="Q12" s="32">
        <f t="shared" si="3"/>
        <v>47</v>
      </c>
      <c r="R12" s="32">
        <f t="shared" si="4"/>
        <v>0</v>
      </c>
      <c r="S12" s="16">
        <f t="shared" si="5"/>
        <v>0</v>
      </c>
      <c r="U12" s="62" t="s">
        <v>52</v>
      </c>
      <c r="V12" s="62"/>
      <c r="W12" s="44"/>
    </row>
    <row r="13" spans="1:23" ht="20.25" customHeight="1">
      <c r="A13" s="40">
        <v>8</v>
      </c>
      <c r="B13" s="66" t="s">
        <v>22</v>
      </c>
      <c r="C13" s="64" t="s">
        <v>4</v>
      </c>
      <c r="D13" s="20">
        <v>11</v>
      </c>
      <c r="E13" s="20">
        <v>17</v>
      </c>
      <c r="F13" s="20">
        <v>0</v>
      </c>
      <c r="G13" s="20">
        <v>17</v>
      </c>
      <c r="H13" s="20">
        <v>0</v>
      </c>
      <c r="I13" s="41"/>
      <c r="J13" s="53">
        <f t="shared" si="6"/>
        <v>0</v>
      </c>
      <c r="K13" s="42"/>
      <c r="L13" s="43">
        <f t="shared" si="0"/>
        <v>45</v>
      </c>
      <c r="M13" s="44" t="s">
        <v>56</v>
      </c>
      <c r="N13" s="44"/>
      <c r="O13" s="32">
        <f t="shared" si="1"/>
        <v>45</v>
      </c>
      <c r="P13" s="32">
        <f t="shared" si="2"/>
        <v>45</v>
      </c>
      <c r="Q13" s="32">
        <f t="shared" si="3"/>
        <v>45</v>
      </c>
      <c r="R13" s="32">
        <f t="shared" si="4"/>
        <v>0</v>
      </c>
      <c r="S13" s="16">
        <f t="shared" si="5"/>
        <v>0</v>
      </c>
      <c r="U13" s="44" t="s">
        <v>53</v>
      </c>
      <c r="V13" s="44"/>
      <c r="W13" s="44"/>
    </row>
    <row r="14" spans="1:23" ht="20.25" customHeight="1">
      <c r="A14" s="40">
        <v>9</v>
      </c>
      <c r="B14" s="66" t="s">
        <v>19</v>
      </c>
      <c r="C14" s="64" t="s">
        <v>4</v>
      </c>
      <c r="D14" s="20">
        <v>14</v>
      </c>
      <c r="E14" s="20">
        <v>8</v>
      </c>
      <c r="F14" s="20">
        <v>10</v>
      </c>
      <c r="G14" s="20">
        <v>0</v>
      </c>
      <c r="H14" s="20">
        <v>8</v>
      </c>
      <c r="I14" s="41"/>
      <c r="J14" s="53">
        <f t="shared" si="6"/>
        <v>0</v>
      </c>
      <c r="K14" s="42"/>
      <c r="L14" s="43">
        <f t="shared" si="0"/>
        <v>40</v>
      </c>
      <c r="M14" s="44" t="s">
        <v>55</v>
      </c>
      <c r="N14" s="44"/>
      <c r="O14" s="32">
        <f t="shared" si="1"/>
        <v>32</v>
      </c>
      <c r="P14" s="32">
        <f t="shared" si="2"/>
        <v>40</v>
      </c>
      <c r="Q14" s="32">
        <f t="shared" si="3"/>
        <v>40</v>
      </c>
      <c r="R14" s="32">
        <f t="shared" si="4"/>
        <v>0</v>
      </c>
      <c r="S14" s="16">
        <f t="shared" si="5"/>
        <v>0</v>
      </c>
      <c r="U14" s="44" t="s">
        <v>52</v>
      </c>
      <c r="V14" s="44"/>
      <c r="W14" s="44"/>
    </row>
    <row r="15" spans="1:22" ht="20.25" customHeight="1">
      <c r="A15" s="40">
        <v>10</v>
      </c>
      <c r="B15" s="66" t="s">
        <v>24</v>
      </c>
      <c r="C15" s="64" t="s">
        <v>5</v>
      </c>
      <c r="D15" s="20">
        <v>7</v>
      </c>
      <c r="E15" s="20">
        <v>4</v>
      </c>
      <c r="F15" s="20">
        <v>5</v>
      </c>
      <c r="G15" s="20">
        <v>11</v>
      </c>
      <c r="H15" s="20">
        <v>0</v>
      </c>
      <c r="I15" s="41"/>
      <c r="J15" s="53">
        <f t="shared" si="6"/>
        <v>0</v>
      </c>
      <c r="K15" s="42"/>
      <c r="L15" s="43">
        <f t="shared" si="0"/>
        <v>27</v>
      </c>
      <c r="M15" s="44" t="s">
        <v>55</v>
      </c>
      <c r="N15" s="44"/>
      <c r="O15" s="32">
        <f t="shared" si="1"/>
        <v>23</v>
      </c>
      <c r="P15" s="32">
        <f aca="true" t="shared" si="7" ref="P15:P22">Q15+S15</f>
        <v>27</v>
      </c>
      <c r="Q15" s="32">
        <f aca="true" t="shared" si="8" ref="Q15:Q22">SUM(D15:H15)-SUM(R15)</f>
        <v>27</v>
      </c>
      <c r="R15" s="32">
        <f aca="true" t="shared" si="9" ref="R15:R22">SMALL(D15:H15,1)</f>
        <v>0</v>
      </c>
      <c r="S15" s="16">
        <f aca="true" t="shared" si="10" ref="S15:S22">IF(R15&gt;0,5,0)</f>
        <v>0</v>
      </c>
      <c r="U15" s="44" t="s">
        <v>52</v>
      </c>
      <c r="V15" s="44"/>
    </row>
    <row r="16" spans="1:22" ht="20.25" customHeight="1">
      <c r="A16" s="40">
        <v>11</v>
      </c>
      <c r="B16" s="66" t="s">
        <v>42</v>
      </c>
      <c r="C16" s="64" t="s">
        <v>5</v>
      </c>
      <c r="D16" s="20">
        <v>0</v>
      </c>
      <c r="E16" s="20">
        <v>5</v>
      </c>
      <c r="F16" s="20">
        <v>9</v>
      </c>
      <c r="G16" s="20">
        <v>1</v>
      </c>
      <c r="H16" s="20">
        <v>10</v>
      </c>
      <c r="I16" s="41"/>
      <c r="J16" s="53">
        <f t="shared" si="6"/>
        <v>0</v>
      </c>
      <c r="K16" s="42"/>
      <c r="L16" s="43">
        <f t="shared" si="0"/>
        <v>25</v>
      </c>
      <c r="M16" s="44" t="s">
        <v>55</v>
      </c>
      <c r="N16" s="44"/>
      <c r="O16" s="32">
        <f t="shared" si="1"/>
        <v>15</v>
      </c>
      <c r="P16" s="32">
        <f t="shared" si="7"/>
        <v>25</v>
      </c>
      <c r="Q16" s="32">
        <f t="shared" si="8"/>
        <v>25</v>
      </c>
      <c r="R16" s="32">
        <f t="shared" si="9"/>
        <v>0</v>
      </c>
      <c r="S16" s="16">
        <f t="shared" si="10"/>
        <v>0</v>
      </c>
      <c r="U16" s="44" t="s">
        <v>52</v>
      </c>
      <c r="V16" s="44"/>
    </row>
    <row r="17" spans="1:22" ht="20.25" customHeight="1">
      <c r="A17" s="40">
        <v>12</v>
      </c>
      <c r="B17" s="67" t="s">
        <v>38</v>
      </c>
      <c r="C17" s="65" t="s">
        <v>4</v>
      </c>
      <c r="D17" s="20">
        <v>9</v>
      </c>
      <c r="E17" s="20">
        <v>7</v>
      </c>
      <c r="F17" s="20">
        <v>8</v>
      </c>
      <c r="G17" s="20">
        <v>0</v>
      </c>
      <c r="H17" s="20">
        <v>0</v>
      </c>
      <c r="I17" s="41"/>
      <c r="J17" s="53">
        <f t="shared" si="6"/>
        <v>0</v>
      </c>
      <c r="K17" s="42"/>
      <c r="L17" s="43">
        <f t="shared" si="0"/>
        <v>24</v>
      </c>
      <c r="M17" s="44" t="s">
        <v>55</v>
      </c>
      <c r="N17" s="44"/>
      <c r="O17" s="32">
        <f t="shared" si="1"/>
        <v>24</v>
      </c>
      <c r="P17" s="32">
        <f t="shared" si="7"/>
        <v>24</v>
      </c>
      <c r="Q17" s="32">
        <f t="shared" si="8"/>
        <v>24</v>
      </c>
      <c r="R17" s="32">
        <f t="shared" si="9"/>
        <v>0</v>
      </c>
      <c r="S17" s="16">
        <f t="shared" si="10"/>
        <v>0</v>
      </c>
      <c r="U17" s="44" t="s">
        <v>52</v>
      </c>
      <c r="V17" s="44"/>
    </row>
    <row r="18" spans="1:22" ht="20.25" customHeight="1">
      <c r="A18" s="40">
        <v>13</v>
      </c>
      <c r="B18" s="66" t="s">
        <v>50</v>
      </c>
      <c r="C18" s="64" t="s">
        <v>3</v>
      </c>
      <c r="D18" s="20">
        <v>0</v>
      </c>
      <c r="E18" s="20">
        <v>9</v>
      </c>
      <c r="F18" s="20">
        <v>1</v>
      </c>
      <c r="G18" s="20">
        <v>12</v>
      </c>
      <c r="H18" s="20">
        <v>0</v>
      </c>
      <c r="I18" s="41"/>
      <c r="J18" s="53">
        <f t="shared" si="6"/>
        <v>0</v>
      </c>
      <c r="K18" s="42"/>
      <c r="L18" s="43">
        <f t="shared" si="0"/>
        <v>22</v>
      </c>
      <c r="M18" s="44" t="s">
        <v>56</v>
      </c>
      <c r="N18" s="44"/>
      <c r="O18" s="32">
        <f t="shared" si="1"/>
        <v>22</v>
      </c>
      <c r="P18" s="32">
        <f t="shared" si="7"/>
        <v>22</v>
      </c>
      <c r="Q18" s="32">
        <f t="shared" si="8"/>
        <v>22</v>
      </c>
      <c r="R18" s="32">
        <f t="shared" si="9"/>
        <v>0</v>
      </c>
      <c r="S18" s="16">
        <f t="shared" si="10"/>
        <v>0</v>
      </c>
      <c r="U18" s="44" t="s">
        <v>54</v>
      </c>
      <c r="V18" s="44"/>
    </row>
    <row r="19" spans="1:22" ht="20.25" customHeight="1">
      <c r="A19" s="40">
        <v>14</v>
      </c>
      <c r="B19" s="66" t="s">
        <v>43</v>
      </c>
      <c r="C19" s="64" t="s">
        <v>4</v>
      </c>
      <c r="D19" s="20">
        <v>0</v>
      </c>
      <c r="E19" s="20">
        <v>3</v>
      </c>
      <c r="F19" s="20">
        <v>7</v>
      </c>
      <c r="G19" s="20">
        <v>0</v>
      </c>
      <c r="H19" s="20">
        <v>7</v>
      </c>
      <c r="I19" s="41"/>
      <c r="J19" s="53">
        <f t="shared" si="6"/>
        <v>0</v>
      </c>
      <c r="K19" s="42"/>
      <c r="L19" s="43">
        <f t="shared" si="0"/>
        <v>17</v>
      </c>
      <c r="M19" s="44" t="s">
        <v>55</v>
      </c>
      <c r="N19" s="44"/>
      <c r="O19" s="32">
        <f t="shared" si="1"/>
        <v>10</v>
      </c>
      <c r="P19" s="32">
        <f t="shared" si="7"/>
        <v>17</v>
      </c>
      <c r="Q19" s="32">
        <f t="shared" si="8"/>
        <v>17</v>
      </c>
      <c r="R19" s="32">
        <f t="shared" si="9"/>
        <v>0</v>
      </c>
      <c r="S19" s="16">
        <f t="shared" si="10"/>
        <v>0</v>
      </c>
      <c r="U19" s="44" t="s">
        <v>53</v>
      </c>
      <c r="V19" s="44"/>
    </row>
    <row r="20" spans="1:22" ht="20.25" customHeight="1">
      <c r="A20" s="40">
        <v>15</v>
      </c>
      <c r="B20" s="66" t="s">
        <v>57</v>
      </c>
      <c r="C20" s="64" t="s">
        <v>5</v>
      </c>
      <c r="D20" s="20">
        <v>8</v>
      </c>
      <c r="E20" s="20">
        <v>0</v>
      </c>
      <c r="F20" s="20">
        <v>0</v>
      </c>
      <c r="G20" s="20">
        <v>1</v>
      </c>
      <c r="H20" s="20">
        <v>6</v>
      </c>
      <c r="I20" s="41"/>
      <c r="J20" s="53">
        <f t="shared" si="6"/>
        <v>0</v>
      </c>
      <c r="K20" s="42"/>
      <c r="L20" s="43">
        <f t="shared" si="0"/>
        <v>15</v>
      </c>
      <c r="M20" s="44" t="s">
        <v>56</v>
      </c>
      <c r="N20" s="44"/>
      <c r="O20" s="32">
        <f t="shared" si="1"/>
        <v>9</v>
      </c>
      <c r="P20" s="32">
        <f t="shared" si="7"/>
        <v>15</v>
      </c>
      <c r="Q20" s="32">
        <f t="shared" si="8"/>
        <v>15</v>
      </c>
      <c r="R20" s="32">
        <f t="shared" si="9"/>
        <v>0</v>
      </c>
      <c r="S20" s="16">
        <f t="shared" si="10"/>
        <v>0</v>
      </c>
      <c r="U20" s="44" t="s">
        <v>53</v>
      </c>
      <c r="V20" s="44"/>
    </row>
    <row r="21" spans="1:22" ht="20.25" customHeight="1">
      <c r="A21" s="40">
        <v>16</v>
      </c>
      <c r="B21" s="66" t="s">
        <v>41</v>
      </c>
      <c r="C21" s="64" t="s">
        <v>4</v>
      </c>
      <c r="D21" s="20">
        <v>0</v>
      </c>
      <c r="E21" s="20">
        <v>6</v>
      </c>
      <c r="F21" s="20">
        <v>6</v>
      </c>
      <c r="G21" s="20">
        <v>0</v>
      </c>
      <c r="H21" s="20">
        <v>0</v>
      </c>
      <c r="I21" s="41"/>
      <c r="J21" s="53">
        <f t="shared" si="6"/>
        <v>0</v>
      </c>
      <c r="K21" s="42"/>
      <c r="L21" s="43">
        <f t="shared" si="0"/>
        <v>12</v>
      </c>
      <c r="M21" s="44"/>
      <c r="N21" s="44"/>
      <c r="O21" s="32">
        <f t="shared" si="1"/>
        <v>12</v>
      </c>
      <c r="P21" s="32">
        <f t="shared" si="7"/>
        <v>12</v>
      </c>
      <c r="Q21" s="32">
        <f t="shared" si="8"/>
        <v>12</v>
      </c>
      <c r="R21" s="32">
        <f t="shared" si="9"/>
        <v>0</v>
      </c>
      <c r="S21" s="16">
        <f t="shared" si="10"/>
        <v>0</v>
      </c>
      <c r="U21" s="44" t="s">
        <v>53</v>
      </c>
      <c r="V21" s="44"/>
    </row>
    <row r="22" spans="1:22" ht="20.25" customHeight="1">
      <c r="A22" s="40">
        <v>17</v>
      </c>
      <c r="B22" s="66" t="s">
        <v>59</v>
      </c>
      <c r="C22" s="64" t="s">
        <v>4</v>
      </c>
      <c r="D22" s="20">
        <v>0</v>
      </c>
      <c r="E22" s="20">
        <v>0</v>
      </c>
      <c r="F22" s="20">
        <v>3</v>
      </c>
      <c r="G22" s="20">
        <v>1</v>
      </c>
      <c r="H22" s="20">
        <v>0</v>
      </c>
      <c r="I22" s="41"/>
      <c r="J22" s="53">
        <f t="shared" si="6"/>
        <v>0</v>
      </c>
      <c r="K22" s="42"/>
      <c r="L22" s="43">
        <f t="shared" si="0"/>
        <v>4</v>
      </c>
      <c r="M22" s="44" t="s">
        <v>56</v>
      </c>
      <c r="N22" s="44"/>
      <c r="O22" s="32">
        <f t="shared" si="1"/>
        <v>4</v>
      </c>
      <c r="P22" s="32">
        <f t="shared" si="7"/>
        <v>4</v>
      </c>
      <c r="Q22" s="32">
        <f t="shared" si="8"/>
        <v>4</v>
      </c>
      <c r="R22" s="32">
        <f t="shared" si="9"/>
        <v>0</v>
      </c>
      <c r="S22" s="16">
        <f t="shared" si="10"/>
        <v>0</v>
      </c>
      <c r="U22" s="44" t="s">
        <v>53</v>
      </c>
      <c r="V22" s="44"/>
    </row>
    <row r="23" spans="1:18" ht="20.25" customHeight="1">
      <c r="A23" s="61"/>
      <c r="B23" s="55"/>
      <c r="C23" s="56"/>
      <c r="D23" s="23"/>
      <c r="E23" s="23"/>
      <c r="F23" s="23"/>
      <c r="G23" s="23"/>
      <c r="H23" s="23"/>
      <c r="I23" s="41"/>
      <c r="J23" s="57"/>
      <c r="K23" s="42"/>
      <c r="L23" s="58"/>
      <c r="M23" s="44"/>
      <c r="N23" s="44"/>
      <c r="P23" s="32"/>
      <c r="Q23" s="32"/>
      <c r="R23" s="32"/>
    </row>
    <row r="24" spans="1:15" s="11" customFormat="1" ht="30">
      <c r="A24" s="9" t="s">
        <v>11</v>
      </c>
      <c r="B24" s="45" t="s">
        <v>6</v>
      </c>
      <c r="C24" s="45" t="s">
        <v>1</v>
      </c>
      <c r="D24" s="11" t="s">
        <v>15</v>
      </c>
      <c r="E24" s="11" t="s">
        <v>2</v>
      </c>
      <c r="F24" s="11" t="s">
        <v>16</v>
      </c>
      <c r="G24" s="11" t="s">
        <v>7</v>
      </c>
      <c r="H24" s="11" t="s">
        <v>8</v>
      </c>
      <c r="I24" s="46"/>
      <c r="J24" s="47" t="s">
        <v>9</v>
      </c>
      <c r="K24" s="46"/>
      <c r="L24" s="47" t="s">
        <v>10</v>
      </c>
      <c r="M24" s="46"/>
      <c r="N24" s="46"/>
      <c r="O24" s="11" t="s">
        <v>60</v>
      </c>
    </row>
    <row r="25" spans="1:21" ht="20.25" customHeight="1">
      <c r="A25" s="40">
        <v>1</v>
      </c>
      <c r="B25" s="66" t="s">
        <v>26</v>
      </c>
      <c r="C25" s="64" t="s">
        <v>3</v>
      </c>
      <c r="D25" s="20">
        <v>17</v>
      </c>
      <c r="E25" s="20">
        <v>12</v>
      </c>
      <c r="F25" s="20">
        <v>15</v>
      </c>
      <c r="G25" s="20">
        <v>1</v>
      </c>
      <c r="H25" s="20">
        <v>17</v>
      </c>
      <c r="I25" s="41"/>
      <c r="J25" s="53">
        <f aca="true" t="shared" si="11" ref="J25:J42">S25</f>
        <v>5</v>
      </c>
      <c r="K25" s="42"/>
      <c r="L25" s="43">
        <f aca="true" t="shared" si="12" ref="L25:L42">P25</f>
        <v>66</v>
      </c>
      <c r="M25" s="44" t="s">
        <v>55</v>
      </c>
      <c r="N25" s="44"/>
      <c r="O25" s="32">
        <f aca="true" t="shared" si="13" ref="O25:O42">SUM(D25:G25)-SMALL(D25:G25,1)</f>
        <v>44</v>
      </c>
      <c r="P25" s="16">
        <f>Q25+S25</f>
        <v>66</v>
      </c>
      <c r="Q25" s="16">
        <f>SUM(D25:H25)-SUM(R25:R25)</f>
        <v>61</v>
      </c>
      <c r="R25" s="16">
        <f>SMALL(D25:H25,1)</f>
        <v>1</v>
      </c>
      <c r="S25" s="16">
        <f>IF(R25&gt;0,5,0)</f>
        <v>5</v>
      </c>
      <c r="U25" s="16" t="s">
        <v>52</v>
      </c>
    </row>
    <row r="26" spans="1:21" ht="20.25" customHeight="1">
      <c r="A26" s="40">
        <v>2</v>
      </c>
      <c r="B26" s="66" t="s">
        <v>28</v>
      </c>
      <c r="C26" s="64" t="s">
        <v>3</v>
      </c>
      <c r="D26" s="20">
        <v>13</v>
      </c>
      <c r="E26" s="20">
        <v>15</v>
      </c>
      <c r="F26" s="20">
        <v>11</v>
      </c>
      <c r="G26" s="20">
        <v>15</v>
      </c>
      <c r="H26" s="20">
        <v>15</v>
      </c>
      <c r="I26" s="41"/>
      <c r="J26" s="53">
        <f t="shared" si="11"/>
        <v>5</v>
      </c>
      <c r="K26" s="42"/>
      <c r="L26" s="43">
        <f t="shared" si="12"/>
        <v>63</v>
      </c>
      <c r="M26" s="44" t="s">
        <v>56</v>
      </c>
      <c r="N26" s="44"/>
      <c r="O26" s="32">
        <f t="shared" si="13"/>
        <v>43</v>
      </c>
      <c r="P26" s="16">
        <f aca="true" t="shared" si="14" ref="P26:P33">Q26+S26</f>
        <v>63</v>
      </c>
      <c r="Q26" s="16">
        <f aca="true" t="shared" si="15" ref="Q26:Q33">SUM(D26:H26)-SUM(R26:R26)</f>
        <v>58</v>
      </c>
      <c r="R26" s="16">
        <f aca="true" t="shared" si="16" ref="R26:R33">SMALL(D26:H26,1)</f>
        <v>11</v>
      </c>
      <c r="S26" s="16">
        <f aca="true" t="shared" si="17" ref="S26:S33">IF(R26&gt;0,5,0)</f>
        <v>5</v>
      </c>
      <c r="U26" s="16" t="s">
        <v>52</v>
      </c>
    </row>
    <row r="27" spans="1:21" ht="20.25" customHeight="1">
      <c r="A27" s="40">
        <v>3</v>
      </c>
      <c r="B27" s="66" t="s">
        <v>44</v>
      </c>
      <c r="C27" s="64" t="s">
        <v>3</v>
      </c>
      <c r="D27" s="20">
        <v>0</v>
      </c>
      <c r="E27" s="20">
        <v>13</v>
      </c>
      <c r="F27" s="20">
        <v>17</v>
      </c>
      <c r="G27" s="20">
        <v>17</v>
      </c>
      <c r="H27" s="20">
        <v>14</v>
      </c>
      <c r="I27" s="41"/>
      <c r="J27" s="53">
        <f t="shared" si="11"/>
        <v>0</v>
      </c>
      <c r="K27" s="42"/>
      <c r="L27" s="43">
        <f t="shared" si="12"/>
        <v>61</v>
      </c>
      <c r="M27" s="44" t="s">
        <v>55</v>
      </c>
      <c r="N27" s="44"/>
      <c r="O27" s="32">
        <f t="shared" si="13"/>
        <v>47</v>
      </c>
      <c r="P27" s="16">
        <f t="shared" si="14"/>
        <v>61</v>
      </c>
      <c r="Q27" s="16">
        <f t="shared" si="15"/>
        <v>61</v>
      </c>
      <c r="R27" s="16">
        <f t="shared" si="16"/>
        <v>0</v>
      </c>
      <c r="S27" s="16">
        <f t="shared" si="17"/>
        <v>0</v>
      </c>
      <c r="U27" s="16" t="s">
        <v>52</v>
      </c>
    </row>
    <row r="28" spans="1:21" ht="20.25" customHeight="1">
      <c r="A28" s="40">
        <v>4</v>
      </c>
      <c r="B28" s="66" t="s">
        <v>30</v>
      </c>
      <c r="C28" s="64" t="s">
        <v>35</v>
      </c>
      <c r="D28" s="20">
        <v>11</v>
      </c>
      <c r="E28" s="20">
        <v>17</v>
      </c>
      <c r="F28" s="20">
        <v>13</v>
      </c>
      <c r="G28" s="20">
        <v>14</v>
      </c>
      <c r="H28" s="20">
        <v>11</v>
      </c>
      <c r="I28" s="41"/>
      <c r="J28" s="53">
        <f t="shared" si="11"/>
        <v>5</v>
      </c>
      <c r="K28" s="42"/>
      <c r="L28" s="43">
        <f t="shared" si="12"/>
        <v>60</v>
      </c>
      <c r="M28" s="44" t="s">
        <v>55</v>
      </c>
      <c r="N28" s="44"/>
      <c r="O28" s="32">
        <f t="shared" si="13"/>
        <v>44</v>
      </c>
      <c r="P28" s="16">
        <f t="shared" si="14"/>
        <v>60</v>
      </c>
      <c r="Q28" s="16">
        <f t="shared" si="15"/>
        <v>55</v>
      </c>
      <c r="R28" s="16">
        <f t="shared" si="16"/>
        <v>11</v>
      </c>
      <c r="S28" s="16">
        <f t="shared" si="17"/>
        <v>5</v>
      </c>
      <c r="U28" s="16" t="s">
        <v>53</v>
      </c>
    </row>
    <row r="29" spans="1:21" ht="20.25" customHeight="1">
      <c r="A29" s="40">
        <v>5</v>
      </c>
      <c r="B29" s="66" t="s">
        <v>25</v>
      </c>
      <c r="C29" s="64" t="s">
        <v>3</v>
      </c>
      <c r="D29" s="20">
        <v>17</v>
      </c>
      <c r="E29" s="20">
        <v>11</v>
      </c>
      <c r="F29" s="20">
        <v>3</v>
      </c>
      <c r="G29" s="20">
        <v>13</v>
      </c>
      <c r="H29" s="20">
        <v>13</v>
      </c>
      <c r="I29" s="41"/>
      <c r="J29" s="53">
        <f t="shared" si="11"/>
        <v>5</v>
      </c>
      <c r="K29" s="42"/>
      <c r="L29" s="43">
        <f t="shared" si="12"/>
        <v>59</v>
      </c>
      <c r="M29" s="44" t="s">
        <v>56</v>
      </c>
      <c r="N29" s="44"/>
      <c r="O29" s="32">
        <f t="shared" si="13"/>
        <v>41</v>
      </c>
      <c r="P29" s="16">
        <f t="shared" si="14"/>
        <v>59</v>
      </c>
      <c r="Q29" s="16">
        <f t="shared" si="15"/>
        <v>54</v>
      </c>
      <c r="R29" s="16">
        <f t="shared" si="16"/>
        <v>3</v>
      </c>
      <c r="S29" s="16">
        <f t="shared" si="17"/>
        <v>5</v>
      </c>
      <c r="U29" s="16" t="s">
        <v>54</v>
      </c>
    </row>
    <row r="30" spans="1:21" ht="20.25" customHeight="1">
      <c r="A30" s="40">
        <v>6</v>
      </c>
      <c r="B30" s="66" t="s">
        <v>29</v>
      </c>
      <c r="C30" s="64" t="s">
        <v>4</v>
      </c>
      <c r="D30" s="20">
        <v>12</v>
      </c>
      <c r="E30" s="20">
        <v>10</v>
      </c>
      <c r="F30" s="20">
        <v>12</v>
      </c>
      <c r="G30" s="20">
        <v>1</v>
      </c>
      <c r="H30" s="20">
        <v>12</v>
      </c>
      <c r="I30" s="41"/>
      <c r="J30" s="53">
        <f t="shared" si="11"/>
        <v>5</v>
      </c>
      <c r="K30" s="42"/>
      <c r="L30" s="43">
        <f t="shared" si="12"/>
        <v>51</v>
      </c>
      <c r="M30" s="44" t="s">
        <v>55</v>
      </c>
      <c r="N30" s="44"/>
      <c r="O30" s="32">
        <f t="shared" si="13"/>
        <v>34</v>
      </c>
      <c r="P30" s="16">
        <f t="shared" si="14"/>
        <v>51</v>
      </c>
      <c r="Q30" s="16">
        <f t="shared" si="15"/>
        <v>46</v>
      </c>
      <c r="R30" s="16">
        <f t="shared" si="16"/>
        <v>1</v>
      </c>
      <c r="S30" s="16">
        <f t="shared" si="17"/>
        <v>5</v>
      </c>
      <c r="U30" s="16" t="s">
        <v>52</v>
      </c>
    </row>
    <row r="31" spans="1:21" ht="20.25" customHeight="1">
      <c r="A31" s="40">
        <v>7</v>
      </c>
      <c r="B31" s="67" t="s">
        <v>31</v>
      </c>
      <c r="C31" s="65" t="s">
        <v>3</v>
      </c>
      <c r="D31" s="20">
        <v>9</v>
      </c>
      <c r="E31" s="20">
        <v>14</v>
      </c>
      <c r="F31" s="20">
        <v>14</v>
      </c>
      <c r="G31" s="20">
        <v>0</v>
      </c>
      <c r="H31" s="20">
        <v>9</v>
      </c>
      <c r="I31" s="41"/>
      <c r="J31" s="53">
        <f t="shared" si="11"/>
        <v>0</v>
      </c>
      <c r="K31" s="42"/>
      <c r="L31" s="43">
        <f t="shared" si="12"/>
        <v>46</v>
      </c>
      <c r="M31" s="44" t="s">
        <v>55</v>
      </c>
      <c r="N31" s="44"/>
      <c r="O31" s="32">
        <f t="shared" si="13"/>
        <v>37</v>
      </c>
      <c r="P31" s="16">
        <f t="shared" si="14"/>
        <v>46</v>
      </c>
      <c r="Q31" s="16">
        <f t="shared" si="15"/>
        <v>46</v>
      </c>
      <c r="R31" s="16">
        <f t="shared" si="16"/>
        <v>0</v>
      </c>
      <c r="S31" s="16">
        <f t="shared" si="17"/>
        <v>0</v>
      </c>
      <c r="U31" s="16" t="s">
        <v>53</v>
      </c>
    </row>
    <row r="32" spans="1:21" ht="20.25" customHeight="1">
      <c r="A32" s="40">
        <v>8</v>
      </c>
      <c r="B32" s="66" t="s">
        <v>27</v>
      </c>
      <c r="C32" s="64" t="s">
        <v>4</v>
      </c>
      <c r="D32" s="20">
        <v>14</v>
      </c>
      <c r="E32" s="20">
        <v>7</v>
      </c>
      <c r="F32" s="20">
        <v>10</v>
      </c>
      <c r="G32" s="20">
        <v>0</v>
      </c>
      <c r="H32" s="20">
        <v>7</v>
      </c>
      <c r="I32" s="41"/>
      <c r="J32" s="53">
        <f t="shared" si="11"/>
        <v>0</v>
      </c>
      <c r="K32" s="42"/>
      <c r="L32" s="43">
        <f t="shared" si="12"/>
        <v>38</v>
      </c>
      <c r="M32" s="44" t="s">
        <v>55</v>
      </c>
      <c r="N32" s="44"/>
      <c r="O32" s="32">
        <f t="shared" si="13"/>
        <v>31</v>
      </c>
      <c r="P32" s="16">
        <f t="shared" si="14"/>
        <v>38</v>
      </c>
      <c r="Q32" s="16">
        <f t="shared" si="15"/>
        <v>38</v>
      </c>
      <c r="R32" s="16">
        <f t="shared" si="16"/>
        <v>0</v>
      </c>
      <c r="S32" s="16">
        <f t="shared" si="17"/>
        <v>0</v>
      </c>
      <c r="U32" s="16" t="s">
        <v>52</v>
      </c>
    </row>
    <row r="33" spans="1:21" ht="20.25" customHeight="1">
      <c r="A33" s="40">
        <v>9</v>
      </c>
      <c r="B33" s="67" t="s">
        <v>32</v>
      </c>
      <c r="C33" s="65" t="s">
        <v>4</v>
      </c>
      <c r="D33" s="20">
        <v>8</v>
      </c>
      <c r="E33" s="20">
        <v>6</v>
      </c>
      <c r="F33" s="20">
        <v>8</v>
      </c>
      <c r="G33" s="20">
        <v>9</v>
      </c>
      <c r="H33" s="20">
        <v>4</v>
      </c>
      <c r="I33" s="41"/>
      <c r="J33" s="53">
        <f t="shared" si="11"/>
        <v>5</v>
      </c>
      <c r="K33" s="42"/>
      <c r="L33" s="43">
        <f t="shared" si="12"/>
        <v>36</v>
      </c>
      <c r="M33" s="44" t="s">
        <v>55</v>
      </c>
      <c r="N33" s="44"/>
      <c r="O33" s="32">
        <f t="shared" si="13"/>
        <v>25</v>
      </c>
      <c r="P33" s="16">
        <f t="shared" si="14"/>
        <v>36</v>
      </c>
      <c r="Q33" s="16">
        <f t="shared" si="15"/>
        <v>31</v>
      </c>
      <c r="R33" s="16">
        <f t="shared" si="16"/>
        <v>4</v>
      </c>
      <c r="S33" s="16">
        <f t="shared" si="17"/>
        <v>5</v>
      </c>
      <c r="U33" s="16" t="s">
        <v>52</v>
      </c>
    </row>
    <row r="34" spans="1:21" ht="20.25" customHeight="1">
      <c r="A34" s="40">
        <v>10</v>
      </c>
      <c r="B34" s="66" t="s">
        <v>46</v>
      </c>
      <c r="C34" s="64" t="s">
        <v>5</v>
      </c>
      <c r="D34" s="20">
        <v>0</v>
      </c>
      <c r="E34" s="20">
        <v>8</v>
      </c>
      <c r="F34" s="20">
        <v>5</v>
      </c>
      <c r="G34" s="20">
        <v>10</v>
      </c>
      <c r="H34" s="20">
        <v>8</v>
      </c>
      <c r="I34" s="41"/>
      <c r="J34" s="53">
        <f t="shared" si="11"/>
        <v>0</v>
      </c>
      <c r="K34" s="42"/>
      <c r="L34" s="43">
        <f t="shared" si="12"/>
        <v>31</v>
      </c>
      <c r="M34" s="44" t="s">
        <v>55</v>
      </c>
      <c r="N34" s="44"/>
      <c r="O34" s="32">
        <f t="shared" si="13"/>
        <v>23</v>
      </c>
      <c r="P34" s="16">
        <f aca="true" t="shared" si="18" ref="P34:P42">Q34+S34</f>
        <v>31</v>
      </c>
      <c r="Q34" s="16">
        <f aca="true" t="shared" si="19" ref="Q34:Q42">SUM(D34:H34)-SUM(R34:R34)</f>
        <v>31</v>
      </c>
      <c r="R34" s="16">
        <f aca="true" t="shared" si="20" ref="R34:R42">SMALL(D34:H34,1)</f>
        <v>0</v>
      </c>
      <c r="S34" s="16">
        <f aca="true" t="shared" si="21" ref="S34:S42">IF(R34&gt;0,5,0)</f>
        <v>0</v>
      </c>
      <c r="U34" s="16" t="s">
        <v>52</v>
      </c>
    </row>
    <row r="35" spans="1:21" ht="20.25" customHeight="1">
      <c r="A35" s="40">
        <v>11</v>
      </c>
      <c r="B35" s="66" t="s">
        <v>47</v>
      </c>
      <c r="C35" s="65" t="s">
        <v>4</v>
      </c>
      <c r="D35" s="20">
        <v>0</v>
      </c>
      <c r="E35" s="20">
        <v>5</v>
      </c>
      <c r="F35" s="20">
        <v>6</v>
      </c>
      <c r="G35" s="20">
        <v>12</v>
      </c>
      <c r="H35" s="20">
        <v>5</v>
      </c>
      <c r="I35" s="41"/>
      <c r="J35" s="53">
        <f t="shared" si="11"/>
        <v>0</v>
      </c>
      <c r="K35" s="42"/>
      <c r="L35" s="43">
        <f t="shared" si="12"/>
        <v>28</v>
      </c>
      <c r="M35" s="44" t="s">
        <v>56</v>
      </c>
      <c r="N35" s="44"/>
      <c r="O35" s="32">
        <f t="shared" si="13"/>
        <v>23</v>
      </c>
      <c r="P35" s="16">
        <f t="shared" si="18"/>
        <v>28</v>
      </c>
      <c r="Q35" s="16">
        <f t="shared" si="19"/>
        <v>28</v>
      </c>
      <c r="R35" s="16">
        <f t="shared" si="20"/>
        <v>0</v>
      </c>
      <c r="S35" s="16">
        <f t="shared" si="21"/>
        <v>0</v>
      </c>
      <c r="U35" s="16" t="s">
        <v>52</v>
      </c>
    </row>
    <row r="36" spans="1:21" ht="20.25" customHeight="1">
      <c r="A36" s="40">
        <v>12</v>
      </c>
      <c r="B36" s="66" t="s">
        <v>36</v>
      </c>
      <c r="C36" s="64" t="s">
        <v>4</v>
      </c>
      <c r="D36" s="20">
        <v>10</v>
      </c>
      <c r="E36" s="20">
        <v>0</v>
      </c>
      <c r="F36" s="20">
        <v>0</v>
      </c>
      <c r="G36" s="20">
        <v>17</v>
      </c>
      <c r="H36" s="20">
        <v>0</v>
      </c>
      <c r="I36" s="41"/>
      <c r="J36" s="53">
        <f t="shared" si="11"/>
        <v>0</v>
      </c>
      <c r="K36" s="42"/>
      <c r="L36" s="43">
        <f t="shared" si="12"/>
        <v>27</v>
      </c>
      <c r="M36" s="44" t="s">
        <v>55</v>
      </c>
      <c r="N36" s="44"/>
      <c r="O36" s="32">
        <f t="shared" si="13"/>
        <v>27</v>
      </c>
      <c r="P36" s="16">
        <f t="shared" si="18"/>
        <v>27</v>
      </c>
      <c r="Q36" s="16">
        <f t="shared" si="19"/>
        <v>27</v>
      </c>
      <c r="R36" s="16">
        <f t="shared" si="20"/>
        <v>0</v>
      </c>
      <c r="S36" s="16">
        <f t="shared" si="21"/>
        <v>0</v>
      </c>
      <c r="U36" s="16" t="s">
        <v>52</v>
      </c>
    </row>
    <row r="37" spans="1:21" ht="20.25" customHeight="1">
      <c r="A37" s="40">
        <v>13</v>
      </c>
      <c r="B37" s="66" t="s">
        <v>48</v>
      </c>
      <c r="C37" s="64" t="s">
        <v>5</v>
      </c>
      <c r="D37" s="20">
        <v>0</v>
      </c>
      <c r="E37" s="20">
        <v>4</v>
      </c>
      <c r="F37" s="20">
        <v>9</v>
      </c>
      <c r="G37" s="20">
        <v>1</v>
      </c>
      <c r="H37" s="20">
        <v>10</v>
      </c>
      <c r="I37" s="41"/>
      <c r="J37" s="53">
        <f t="shared" si="11"/>
        <v>0</v>
      </c>
      <c r="K37" s="42"/>
      <c r="L37" s="43">
        <f t="shared" si="12"/>
        <v>24</v>
      </c>
      <c r="M37" s="44" t="s">
        <v>56</v>
      </c>
      <c r="N37" s="44"/>
      <c r="O37" s="32">
        <f t="shared" si="13"/>
        <v>14</v>
      </c>
      <c r="P37" s="16">
        <f t="shared" si="18"/>
        <v>24</v>
      </c>
      <c r="Q37" s="16">
        <f t="shared" si="19"/>
        <v>24</v>
      </c>
      <c r="R37" s="16">
        <f t="shared" si="20"/>
        <v>0</v>
      </c>
      <c r="S37" s="16">
        <f t="shared" si="21"/>
        <v>0</v>
      </c>
      <c r="U37" s="16" t="s">
        <v>53</v>
      </c>
    </row>
    <row r="38" spans="1:21" ht="20.25" customHeight="1">
      <c r="A38" s="40">
        <v>14</v>
      </c>
      <c r="B38" s="66" t="s">
        <v>45</v>
      </c>
      <c r="C38" s="64" t="s">
        <v>3</v>
      </c>
      <c r="D38" s="20">
        <v>0</v>
      </c>
      <c r="E38" s="20">
        <v>9</v>
      </c>
      <c r="F38" s="20">
        <v>1</v>
      </c>
      <c r="G38" s="20">
        <v>11</v>
      </c>
      <c r="H38" s="20">
        <v>0</v>
      </c>
      <c r="I38" s="41"/>
      <c r="J38" s="53">
        <f t="shared" si="11"/>
        <v>0</v>
      </c>
      <c r="K38" s="42"/>
      <c r="L38" s="43">
        <f t="shared" si="12"/>
        <v>21</v>
      </c>
      <c r="M38" s="44" t="s">
        <v>56</v>
      </c>
      <c r="N38" s="44"/>
      <c r="O38" s="32">
        <f t="shared" si="13"/>
        <v>21</v>
      </c>
      <c r="P38" s="16">
        <f t="shared" si="18"/>
        <v>21</v>
      </c>
      <c r="Q38" s="16">
        <f t="shared" si="19"/>
        <v>21</v>
      </c>
      <c r="R38" s="16">
        <f t="shared" si="20"/>
        <v>0</v>
      </c>
      <c r="S38" s="16">
        <f t="shared" si="21"/>
        <v>0</v>
      </c>
      <c r="U38" s="16" t="s">
        <v>54</v>
      </c>
    </row>
    <row r="39" spans="1:21" ht="20.25" customHeight="1">
      <c r="A39" s="40">
        <v>15</v>
      </c>
      <c r="B39" s="66" t="s">
        <v>49</v>
      </c>
      <c r="C39" s="65" t="s">
        <v>4</v>
      </c>
      <c r="D39" s="20">
        <v>0</v>
      </c>
      <c r="E39" s="20">
        <v>2</v>
      </c>
      <c r="F39" s="20">
        <v>7</v>
      </c>
      <c r="G39" s="20">
        <v>0</v>
      </c>
      <c r="H39" s="20">
        <v>6</v>
      </c>
      <c r="I39" s="41"/>
      <c r="J39" s="53">
        <f t="shared" si="11"/>
        <v>0</v>
      </c>
      <c r="K39" s="42"/>
      <c r="L39" s="43">
        <f t="shared" si="12"/>
        <v>15</v>
      </c>
      <c r="M39" s="44" t="s">
        <v>55</v>
      </c>
      <c r="N39" s="44"/>
      <c r="O39" s="32">
        <f t="shared" si="13"/>
        <v>9</v>
      </c>
      <c r="P39" s="16">
        <f t="shared" si="18"/>
        <v>15</v>
      </c>
      <c r="Q39" s="16">
        <f t="shared" si="19"/>
        <v>15</v>
      </c>
      <c r="R39" s="16">
        <f t="shared" si="20"/>
        <v>0</v>
      </c>
      <c r="S39" s="16">
        <f t="shared" si="21"/>
        <v>0</v>
      </c>
      <c r="U39" s="16" t="s">
        <v>53</v>
      </c>
    </row>
    <row r="40" spans="1:19" ht="20.25" customHeight="1">
      <c r="A40" s="40">
        <v>16</v>
      </c>
      <c r="B40" s="66" t="s">
        <v>34</v>
      </c>
      <c r="C40" s="64" t="s">
        <v>5</v>
      </c>
      <c r="D40" s="20">
        <v>6</v>
      </c>
      <c r="E40" s="20">
        <v>3</v>
      </c>
      <c r="F40" s="20">
        <v>4</v>
      </c>
      <c r="G40" s="20">
        <v>0</v>
      </c>
      <c r="H40" s="20">
        <v>0</v>
      </c>
      <c r="I40" s="41"/>
      <c r="J40" s="53">
        <f t="shared" si="11"/>
        <v>0</v>
      </c>
      <c r="K40" s="42"/>
      <c r="L40" s="43">
        <f t="shared" si="12"/>
        <v>13</v>
      </c>
      <c r="M40" s="44"/>
      <c r="N40" s="44"/>
      <c r="O40" s="32">
        <f t="shared" si="13"/>
        <v>13</v>
      </c>
      <c r="P40" s="16">
        <f t="shared" si="18"/>
        <v>13</v>
      </c>
      <c r="Q40" s="16">
        <f t="shared" si="19"/>
        <v>13</v>
      </c>
      <c r="R40" s="16">
        <f t="shared" si="20"/>
        <v>0</v>
      </c>
      <c r="S40" s="16">
        <f t="shared" si="21"/>
        <v>0</v>
      </c>
    </row>
    <row r="41" spans="1:21" ht="20.25" customHeight="1">
      <c r="A41" s="40">
        <v>17</v>
      </c>
      <c r="B41" s="66" t="s">
        <v>33</v>
      </c>
      <c r="C41" s="64" t="s">
        <v>5</v>
      </c>
      <c r="D41" s="20">
        <v>7</v>
      </c>
      <c r="E41" s="20">
        <v>2</v>
      </c>
      <c r="F41" s="20">
        <v>2</v>
      </c>
      <c r="G41" s="20">
        <v>0</v>
      </c>
      <c r="H41" s="20">
        <v>0</v>
      </c>
      <c r="I41" s="41"/>
      <c r="J41" s="53">
        <f t="shared" si="11"/>
        <v>0</v>
      </c>
      <c r="K41" s="42"/>
      <c r="L41" s="43">
        <f t="shared" si="12"/>
        <v>11</v>
      </c>
      <c r="M41" s="44" t="s">
        <v>56</v>
      </c>
      <c r="N41" s="44"/>
      <c r="O41" s="32">
        <f t="shared" si="13"/>
        <v>11</v>
      </c>
      <c r="P41" s="16">
        <f t="shared" si="18"/>
        <v>11</v>
      </c>
      <c r="Q41" s="16">
        <f t="shared" si="19"/>
        <v>11</v>
      </c>
      <c r="R41" s="16">
        <f t="shared" si="20"/>
        <v>0</v>
      </c>
      <c r="S41" s="16">
        <f t="shared" si="21"/>
        <v>0</v>
      </c>
      <c r="U41" s="16" t="s">
        <v>52</v>
      </c>
    </row>
    <row r="42" spans="1:21" ht="20.25" customHeight="1">
      <c r="A42" s="40">
        <v>18</v>
      </c>
      <c r="B42" s="66" t="s">
        <v>58</v>
      </c>
      <c r="C42" s="64" t="s">
        <v>4</v>
      </c>
      <c r="D42" s="20">
        <v>0</v>
      </c>
      <c r="E42" s="20">
        <v>0</v>
      </c>
      <c r="F42" s="20">
        <v>2</v>
      </c>
      <c r="G42" s="20">
        <v>1</v>
      </c>
      <c r="H42" s="20">
        <v>0</v>
      </c>
      <c r="I42" s="41"/>
      <c r="J42" s="53">
        <f t="shared" si="11"/>
        <v>0</v>
      </c>
      <c r="K42" s="42"/>
      <c r="L42" s="43">
        <f t="shared" si="12"/>
        <v>3</v>
      </c>
      <c r="M42" s="44" t="s">
        <v>56</v>
      </c>
      <c r="N42" s="44"/>
      <c r="O42" s="32">
        <f t="shared" si="13"/>
        <v>3</v>
      </c>
      <c r="P42" s="16">
        <f t="shared" si="18"/>
        <v>3</v>
      </c>
      <c r="Q42" s="16">
        <f t="shared" si="19"/>
        <v>3</v>
      </c>
      <c r="R42" s="16">
        <f t="shared" si="20"/>
        <v>0</v>
      </c>
      <c r="S42" s="16">
        <f t="shared" si="21"/>
        <v>0</v>
      </c>
      <c r="U42" s="16" t="s">
        <v>53</v>
      </c>
    </row>
    <row r="43" ht="20.25" customHeight="1">
      <c r="A43" s="26"/>
    </row>
    <row r="44" spans="1:14" ht="20.25" customHeight="1">
      <c r="A44" s="26"/>
      <c r="C44" s="22"/>
      <c r="D44" s="23"/>
      <c r="E44" s="23"/>
      <c r="F44" s="23"/>
      <c r="G44" s="23"/>
      <c r="H44" s="23"/>
      <c r="I44" s="24"/>
      <c r="J44" s="23"/>
      <c r="K44" s="23"/>
      <c r="L44" s="23"/>
      <c r="M44" s="23"/>
      <c r="N44" s="23"/>
    </row>
    <row r="45" spans="1:14" ht="20.25" customHeight="1">
      <c r="A45" s="54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</sheetData>
  <sheetProtection/>
  <mergeCells count="2">
    <mergeCell ref="A1:M1"/>
    <mergeCell ref="A2:M2"/>
  </mergeCells>
  <printOptions/>
  <pageMargins left="0.75" right="0.75" top="1" bottom="1" header="0.5" footer="0.5"/>
  <pageSetup fitToHeight="1" fitToWidth="1" horizontalDpi="600" verticalDpi="600" orientation="portrait" paperSize="9" scale="74" r:id="rId1"/>
  <headerFooter alignWithMargins="0">
    <oddFooter>&amp;Cwww.rally.ie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7.7109375" style="4" customWidth="1"/>
    <col min="2" max="2" width="27.7109375" style="2" customWidth="1"/>
    <col min="3" max="3" width="19.421875" style="2" customWidth="1"/>
    <col min="4" max="8" width="10.8515625" style="3" customWidth="1"/>
    <col min="9" max="9" width="1.57421875" style="3" customWidth="1"/>
    <col min="10" max="10" width="8.8515625" style="3" customWidth="1"/>
    <col min="11" max="11" width="1.57421875" style="3" customWidth="1"/>
    <col min="12" max="12" width="11.28125" style="3" customWidth="1"/>
    <col min="13" max="13" width="2.8515625" style="3" customWidth="1"/>
    <col min="14" max="19" width="9.140625" style="0" hidden="1" customWidth="1"/>
  </cols>
  <sheetData>
    <row r="1" spans="1:13" s="16" customFormat="1" ht="63.75" customHeight="1">
      <c r="A1" s="102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0.25" customHeight="1">
      <c r="A2" s="104" t="s">
        <v>65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20.25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/>
    </row>
    <row r="4" spans="1:12" s="11" customFormat="1" ht="30">
      <c r="A4" s="9" t="s">
        <v>11</v>
      </c>
      <c r="B4" s="10" t="s">
        <v>0</v>
      </c>
      <c r="C4" s="10" t="s">
        <v>1</v>
      </c>
      <c r="D4" s="11" t="s">
        <v>15</v>
      </c>
      <c r="E4" s="11" t="s">
        <v>2</v>
      </c>
      <c r="F4" s="11" t="s">
        <v>16</v>
      </c>
      <c r="G4" s="11" t="s">
        <v>7</v>
      </c>
      <c r="H4" s="11" t="s">
        <v>8</v>
      </c>
      <c r="J4" s="11" t="s">
        <v>9</v>
      </c>
      <c r="L4" s="11" t="s">
        <v>10</v>
      </c>
    </row>
    <row r="5" spans="1:3" s="7" customFormat="1" ht="13.5" customHeight="1">
      <c r="A5" s="5"/>
      <c r="B5" s="6"/>
      <c r="C5" s="6"/>
    </row>
    <row r="6" spans="1:18" s="16" customFormat="1" ht="20.25" customHeight="1">
      <c r="A6" s="40">
        <v>1</v>
      </c>
      <c r="B6" s="66" t="s">
        <v>18</v>
      </c>
      <c r="C6" s="64" t="s">
        <v>3</v>
      </c>
      <c r="D6" s="13">
        <v>10</v>
      </c>
      <c r="E6" s="13">
        <v>6</v>
      </c>
      <c r="F6" s="13">
        <v>8</v>
      </c>
      <c r="G6" s="13">
        <v>1</v>
      </c>
      <c r="H6" s="13">
        <v>10</v>
      </c>
      <c r="I6" s="14"/>
      <c r="J6" s="48">
        <f>R6</f>
        <v>5</v>
      </c>
      <c r="K6" s="15"/>
      <c r="L6" s="33">
        <f aca="true" t="shared" si="0" ref="L6:L11">O6</f>
        <v>39</v>
      </c>
      <c r="M6" s="32"/>
      <c r="O6" s="16">
        <f aca="true" t="shared" si="1" ref="O6:O13">P6+R6</f>
        <v>39</v>
      </c>
      <c r="P6" s="32">
        <f aca="true" t="shared" si="2" ref="P6:P13">SUM(D6:H6)-SUM(Q6)</f>
        <v>34</v>
      </c>
      <c r="Q6" s="16">
        <f aca="true" t="shared" si="3" ref="Q6:Q13">SMALL(D6:H6,1)</f>
        <v>1</v>
      </c>
      <c r="R6" s="16">
        <f aca="true" t="shared" si="4" ref="R6:R13">IF(Q6&gt;0,5,0)</f>
        <v>5</v>
      </c>
    </row>
    <row r="7" spans="1:20" s="44" customFormat="1" ht="20.25" customHeight="1">
      <c r="A7" s="40">
        <v>2</v>
      </c>
      <c r="B7" s="66" t="s">
        <v>40</v>
      </c>
      <c r="C7" s="67" t="s">
        <v>3</v>
      </c>
      <c r="D7" s="20">
        <v>0</v>
      </c>
      <c r="E7" s="20">
        <v>7</v>
      </c>
      <c r="F7" s="20">
        <v>10</v>
      </c>
      <c r="G7" s="20">
        <v>10</v>
      </c>
      <c r="H7" s="20">
        <v>7</v>
      </c>
      <c r="I7" s="41"/>
      <c r="J7" s="53">
        <f>R7</f>
        <v>0</v>
      </c>
      <c r="K7" s="15"/>
      <c r="L7" s="33">
        <f t="shared" si="0"/>
        <v>34</v>
      </c>
      <c r="M7" s="32"/>
      <c r="N7" s="16"/>
      <c r="O7" s="16">
        <f>P7+R7</f>
        <v>34</v>
      </c>
      <c r="P7" s="32">
        <f>SUM(D7:H7)-SUM(Q7)</f>
        <v>34</v>
      </c>
      <c r="Q7" s="16">
        <f>SMALL(D7:H7,1)</f>
        <v>0</v>
      </c>
      <c r="R7" s="16">
        <f>IF(Q7&gt;0,5,0)</f>
        <v>0</v>
      </c>
      <c r="S7" s="16"/>
      <c r="T7" s="16"/>
    </row>
    <row r="8" spans="1:18" s="16" customFormat="1" ht="20.25" customHeight="1">
      <c r="A8" s="40">
        <v>3</v>
      </c>
      <c r="B8" s="66" t="s">
        <v>37</v>
      </c>
      <c r="C8" s="64" t="s">
        <v>3</v>
      </c>
      <c r="D8" s="13">
        <v>10</v>
      </c>
      <c r="E8" s="13">
        <v>5</v>
      </c>
      <c r="F8" s="13">
        <v>5</v>
      </c>
      <c r="G8" s="13">
        <v>7</v>
      </c>
      <c r="H8" s="13">
        <v>6</v>
      </c>
      <c r="I8" s="14"/>
      <c r="J8" s="48">
        <f>R8</f>
        <v>5</v>
      </c>
      <c r="K8" s="15"/>
      <c r="L8" s="33">
        <f t="shared" si="0"/>
        <v>33</v>
      </c>
      <c r="M8" s="32"/>
      <c r="O8" s="16">
        <f>P8+R8</f>
        <v>33</v>
      </c>
      <c r="P8" s="32">
        <f>SUM(D8:H8)-SUM(Q8)</f>
        <v>28</v>
      </c>
      <c r="Q8" s="16">
        <f>SMALL(D8:H8,1)</f>
        <v>5</v>
      </c>
      <c r="R8" s="16">
        <f>IF(Q8&gt;0,5,0)</f>
        <v>5</v>
      </c>
    </row>
    <row r="9" spans="1:18" s="16" customFormat="1" ht="20.25" customHeight="1">
      <c r="A9" s="12">
        <v>4</v>
      </c>
      <c r="B9" s="66" t="s">
        <v>39</v>
      </c>
      <c r="C9" s="66" t="s">
        <v>3</v>
      </c>
      <c r="D9" s="20">
        <v>0</v>
      </c>
      <c r="E9" s="20">
        <v>10</v>
      </c>
      <c r="F9" s="20">
        <v>6</v>
      </c>
      <c r="G9" s="20">
        <v>8</v>
      </c>
      <c r="H9" s="20">
        <v>8</v>
      </c>
      <c r="I9" s="41"/>
      <c r="J9" s="53">
        <v>0</v>
      </c>
      <c r="K9" s="15"/>
      <c r="L9" s="35">
        <f t="shared" si="0"/>
        <v>32</v>
      </c>
      <c r="M9" s="32"/>
      <c r="O9" s="16">
        <f t="shared" si="1"/>
        <v>32</v>
      </c>
      <c r="P9" s="32">
        <f t="shared" si="2"/>
        <v>32</v>
      </c>
      <c r="Q9" s="16">
        <f t="shared" si="3"/>
        <v>0</v>
      </c>
      <c r="R9" s="16">
        <f t="shared" si="4"/>
        <v>0</v>
      </c>
    </row>
    <row r="10" spans="1:18" s="16" customFormat="1" ht="20.25" customHeight="1">
      <c r="A10" s="12">
        <v>5</v>
      </c>
      <c r="B10" s="67" t="s">
        <v>23</v>
      </c>
      <c r="C10" s="67" t="s">
        <v>3</v>
      </c>
      <c r="D10" s="20">
        <v>7</v>
      </c>
      <c r="E10" s="20">
        <v>8</v>
      </c>
      <c r="F10" s="20">
        <v>7</v>
      </c>
      <c r="G10" s="20">
        <v>0</v>
      </c>
      <c r="H10" s="20">
        <v>5</v>
      </c>
      <c r="I10" s="41"/>
      <c r="J10" s="53">
        <f>R10</f>
        <v>0</v>
      </c>
      <c r="K10" s="42"/>
      <c r="L10" s="68">
        <f t="shared" si="0"/>
        <v>27</v>
      </c>
      <c r="M10" s="32"/>
      <c r="O10" s="16">
        <f t="shared" si="1"/>
        <v>27</v>
      </c>
      <c r="P10" s="32">
        <f t="shared" si="2"/>
        <v>27</v>
      </c>
      <c r="Q10" s="16">
        <f t="shared" si="3"/>
        <v>0</v>
      </c>
      <c r="R10" s="16">
        <f t="shared" si="4"/>
        <v>0</v>
      </c>
    </row>
    <row r="11" spans="1:18" s="16" customFormat="1" ht="20.25" customHeight="1">
      <c r="A11" s="12">
        <v>6</v>
      </c>
      <c r="B11" s="66" t="s">
        <v>50</v>
      </c>
      <c r="C11" s="67" t="s">
        <v>3</v>
      </c>
      <c r="D11" s="20">
        <v>0</v>
      </c>
      <c r="E11" s="20">
        <v>4</v>
      </c>
      <c r="F11" s="20">
        <v>4</v>
      </c>
      <c r="G11" s="20">
        <v>6</v>
      </c>
      <c r="H11" s="20">
        <v>0</v>
      </c>
      <c r="I11" s="41"/>
      <c r="J11" s="53">
        <f>R11</f>
        <v>0</v>
      </c>
      <c r="K11" s="42"/>
      <c r="L11" s="68">
        <f t="shared" si="0"/>
        <v>14</v>
      </c>
      <c r="M11" s="32"/>
      <c r="O11" s="16">
        <f t="shared" si="1"/>
        <v>14</v>
      </c>
      <c r="P11" s="32">
        <f t="shared" si="2"/>
        <v>14</v>
      </c>
      <c r="Q11" s="16">
        <f t="shared" si="3"/>
        <v>0</v>
      </c>
      <c r="R11" s="16">
        <f t="shared" si="4"/>
        <v>0</v>
      </c>
    </row>
    <row r="12" spans="1:23" ht="20.25" customHeight="1">
      <c r="A12" s="1"/>
      <c r="B12" s="59"/>
      <c r="D12" s="8"/>
      <c r="E12" s="8"/>
      <c r="F12" s="8"/>
      <c r="G12" s="8"/>
      <c r="H12" s="8"/>
      <c r="J12" s="49"/>
      <c r="K12" s="8"/>
      <c r="L12" s="37"/>
      <c r="M12" s="32"/>
      <c r="N12" s="16"/>
      <c r="O12" s="16" t="e">
        <f t="shared" si="1"/>
        <v>#NUM!</v>
      </c>
      <c r="P12" s="32" t="e">
        <f t="shared" si="2"/>
        <v>#NUM!</v>
      </c>
      <c r="Q12" s="16" t="e">
        <f t="shared" si="3"/>
        <v>#NUM!</v>
      </c>
      <c r="R12" s="16" t="e">
        <f t="shared" si="4"/>
        <v>#NUM!</v>
      </c>
      <c r="S12" s="16"/>
      <c r="T12" s="16"/>
      <c r="U12" s="16"/>
      <c r="V12" s="16"/>
      <c r="W12" s="16"/>
    </row>
    <row r="13" spans="1:18" s="16" customFormat="1" ht="20.25" customHeight="1">
      <c r="A13" s="12">
        <v>1</v>
      </c>
      <c r="B13" s="66" t="s">
        <v>21</v>
      </c>
      <c r="C13" s="64" t="s">
        <v>35</v>
      </c>
      <c r="D13" s="13">
        <v>10</v>
      </c>
      <c r="E13" s="13">
        <v>10</v>
      </c>
      <c r="F13" s="13">
        <v>10</v>
      </c>
      <c r="G13" s="13">
        <v>10</v>
      </c>
      <c r="H13" s="13">
        <v>10</v>
      </c>
      <c r="I13" s="14"/>
      <c r="J13" s="48">
        <f>R13</f>
        <v>5</v>
      </c>
      <c r="K13" s="15"/>
      <c r="L13" s="33">
        <f>O13</f>
        <v>45</v>
      </c>
      <c r="M13" s="32"/>
      <c r="O13" s="16">
        <f t="shared" si="1"/>
        <v>45</v>
      </c>
      <c r="P13" s="32">
        <f t="shared" si="2"/>
        <v>40</v>
      </c>
      <c r="Q13" s="16">
        <f t="shared" si="3"/>
        <v>10</v>
      </c>
      <c r="R13" s="16">
        <f t="shared" si="4"/>
        <v>5</v>
      </c>
    </row>
    <row r="14" spans="1:18" ht="20.25" customHeight="1">
      <c r="A14" s="1"/>
      <c r="B14" s="59"/>
      <c r="D14" s="8"/>
      <c r="E14" s="8"/>
      <c r="F14" s="8"/>
      <c r="G14" s="8"/>
      <c r="H14" s="8"/>
      <c r="J14" s="49"/>
      <c r="K14" s="8"/>
      <c r="L14" s="37"/>
      <c r="M14"/>
      <c r="O14" s="16"/>
      <c r="P14" s="16"/>
      <c r="Q14" s="16"/>
      <c r="R14" s="16"/>
    </row>
    <row r="15" spans="1:18" s="16" customFormat="1" ht="20.25" customHeight="1">
      <c r="A15" s="12">
        <v>1</v>
      </c>
      <c r="B15" s="66" t="s">
        <v>20</v>
      </c>
      <c r="C15" s="64" t="s">
        <v>4</v>
      </c>
      <c r="D15" s="13">
        <v>8</v>
      </c>
      <c r="E15" s="13">
        <v>10</v>
      </c>
      <c r="F15" s="13">
        <v>10</v>
      </c>
      <c r="G15" s="13">
        <v>1</v>
      </c>
      <c r="H15" s="13">
        <v>10</v>
      </c>
      <c r="I15" s="14"/>
      <c r="J15" s="48">
        <f aca="true" t="shared" si="5" ref="J15:J21">R15</f>
        <v>5</v>
      </c>
      <c r="K15" s="15"/>
      <c r="L15" s="33">
        <f aca="true" t="shared" si="6" ref="L15:L21">O15</f>
        <v>43</v>
      </c>
      <c r="M15" s="32"/>
      <c r="O15" s="16">
        <f aca="true" t="shared" si="7" ref="O15:O27">P15+R15</f>
        <v>43</v>
      </c>
      <c r="P15" s="32">
        <f aca="true" t="shared" si="8" ref="P15:P27">SUM(D15:H15)-SUM(Q15)</f>
        <v>38</v>
      </c>
      <c r="Q15" s="16">
        <f aca="true" t="shared" si="9" ref="Q15:Q27">SMALL(D15:H15,1)</f>
        <v>1</v>
      </c>
      <c r="R15" s="16">
        <f aca="true" t="shared" si="10" ref="R15:R27">IF(Q15&gt;0,5,0)</f>
        <v>5</v>
      </c>
    </row>
    <row r="16" spans="1:18" s="16" customFormat="1" ht="20.25" customHeight="1">
      <c r="A16" s="12">
        <v>2</v>
      </c>
      <c r="B16" s="66" t="s">
        <v>19</v>
      </c>
      <c r="C16" s="64" t="s">
        <v>4</v>
      </c>
      <c r="D16" s="13">
        <v>10</v>
      </c>
      <c r="E16" s="13">
        <v>8</v>
      </c>
      <c r="F16" s="13">
        <v>8</v>
      </c>
      <c r="G16" s="13">
        <v>0</v>
      </c>
      <c r="H16" s="13">
        <v>8</v>
      </c>
      <c r="I16" s="14"/>
      <c r="J16" s="48">
        <f t="shared" si="5"/>
        <v>0</v>
      </c>
      <c r="K16" s="15"/>
      <c r="L16" s="33">
        <f t="shared" si="6"/>
        <v>34</v>
      </c>
      <c r="O16" s="16">
        <f t="shared" si="7"/>
        <v>34</v>
      </c>
      <c r="P16" s="32">
        <f t="shared" si="8"/>
        <v>34</v>
      </c>
      <c r="Q16" s="16">
        <f t="shared" si="9"/>
        <v>0</v>
      </c>
      <c r="R16" s="16">
        <f t="shared" si="10"/>
        <v>0</v>
      </c>
    </row>
    <row r="17" spans="1:18" s="16" customFormat="1" ht="20.25" customHeight="1">
      <c r="A17" s="12">
        <v>3</v>
      </c>
      <c r="B17" s="66" t="s">
        <v>22</v>
      </c>
      <c r="C17" s="64" t="s">
        <v>4</v>
      </c>
      <c r="D17" s="13">
        <v>7</v>
      </c>
      <c r="E17" s="13">
        <v>10</v>
      </c>
      <c r="F17" s="13">
        <v>0</v>
      </c>
      <c r="G17" s="13">
        <v>10</v>
      </c>
      <c r="H17" s="13">
        <v>0</v>
      </c>
      <c r="I17" s="14"/>
      <c r="J17" s="48">
        <f t="shared" si="5"/>
        <v>0</v>
      </c>
      <c r="K17" s="15"/>
      <c r="L17" s="33">
        <f t="shared" si="6"/>
        <v>27</v>
      </c>
      <c r="O17" s="16">
        <f t="shared" si="7"/>
        <v>27</v>
      </c>
      <c r="P17" s="32">
        <f t="shared" si="8"/>
        <v>27</v>
      </c>
      <c r="Q17" s="16">
        <f t="shared" si="9"/>
        <v>0</v>
      </c>
      <c r="R17" s="16">
        <f t="shared" si="10"/>
        <v>0</v>
      </c>
    </row>
    <row r="18" spans="1:18" s="16" customFormat="1" ht="20.25" customHeight="1">
      <c r="A18" s="12">
        <v>4</v>
      </c>
      <c r="B18" s="67" t="s">
        <v>38</v>
      </c>
      <c r="C18" s="65" t="s">
        <v>4</v>
      </c>
      <c r="D18" s="13">
        <v>6</v>
      </c>
      <c r="E18" s="13">
        <v>7</v>
      </c>
      <c r="F18" s="13">
        <v>7</v>
      </c>
      <c r="G18" s="13">
        <v>0</v>
      </c>
      <c r="H18" s="13">
        <v>0</v>
      </c>
      <c r="I18" s="14"/>
      <c r="J18" s="48">
        <f t="shared" si="5"/>
        <v>0</v>
      </c>
      <c r="K18" s="15"/>
      <c r="L18" s="33">
        <f t="shared" si="6"/>
        <v>20</v>
      </c>
      <c r="O18" s="16">
        <f>P18+R18</f>
        <v>20</v>
      </c>
      <c r="P18" s="32">
        <f>SUM(D18:H18)-SUM(Q18)</f>
        <v>20</v>
      </c>
      <c r="Q18" s="16">
        <f>SMALL(D18:H18,1)</f>
        <v>0</v>
      </c>
      <c r="R18" s="16">
        <f t="shared" si="10"/>
        <v>0</v>
      </c>
    </row>
    <row r="19" spans="1:18" s="16" customFormat="1" ht="20.25" customHeight="1">
      <c r="A19" s="12">
        <v>5</v>
      </c>
      <c r="B19" s="66" t="s">
        <v>43</v>
      </c>
      <c r="C19" s="64" t="s">
        <v>4</v>
      </c>
      <c r="D19" s="13">
        <v>0</v>
      </c>
      <c r="E19" s="13">
        <v>5</v>
      </c>
      <c r="F19" s="13">
        <v>6</v>
      </c>
      <c r="G19" s="13">
        <v>0</v>
      </c>
      <c r="H19" s="13">
        <v>7</v>
      </c>
      <c r="I19" s="14"/>
      <c r="J19" s="48">
        <f t="shared" si="5"/>
        <v>0</v>
      </c>
      <c r="K19" s="15"/>
      <c r="L19" s="33">
        <f t="shared" si="6"/>
        <v>18</v>
      </c>
      <c r="O19" s="16">
        <f>P19+R19</f>
        <v>18</v>
      </c>
      <c r="P19" s="32">
        <f>SUM(D19:H19)-SUM(Q19)</f>
        <v>18</v>
      </c>
      <c r="Q19" s="16">
        <f>SMALL(D19:H19,1)</f>
        <v>0</v>
      </c>
      <c r="R19" s="16">
        <f t="shared" si="10"/>
        <v>0</v>
      </c>
    </row>
    <row r="20" spans="1:18" s="16" customFormat="1" ht="20.25" customHeight="1">
      <c r="A20" s="12">
        <v>6</v>
      </c>
      <c r="B20" s="66" t="s">
        <v>41</v>
      </c>
      <c r="C20" s="64" t="s">
        <v>4</v>
      </c>
      <c r="D20" s="13">
        <v>0</v>
      </c>
      <c r="E20" s="13">
        <v>6</v>
      </c>
      <c r="F20" s="13">
        <v>5</v>
      </c>
      <c r="G20" s="13">
        <v>0</v>
      </c>
      <c r="H20" s="13">
        <v>0</v>
      </c>
      <c r="I20" s="14"/>
      <c r="J20" s="48">
        <f t="shared" si="5"/>
        <v>0</v>
      </c>
      <c r="K20" s="15"/>
      <c r="L20" s="33">
        <f t="shared" si="6"/>
        <v>11</v>
      </c>
      <c r="O20" s="16">
        <f>P20+R20</f>
        <v>11</v>
      </c>
      <c r="P20" s="32">
        <f>SUM(D20:H20)-SUM(Q20)</f>
        <v>11</v>
      </c>
      <c r="Q20" s="16">
        <f>SMALL(D20:H20,1)</f>
        <v>0</v>
      </c>
      <c r="R20" s="16">
        <f>IF(Q20&gt;0,5,0)</f>
        <v>0</v>
      </c>
    </row>
    <row r="21" spans="1:18" s="16" customFormat="1" ht="20.25" customHeight="1">
      <c r="A21" s="12">
        <v>7</v>
      </c>
      <c r="B21" s="66" t="s">
        <v>59</v>
      </c>
      <c r="C21" s="64" t="s">
        <v>4</v>
      </c>
      <c r="D21" s="13">
        <v>0</v>
      </c>
      <c r="E21" s="13">
        <v>0</v>
      </c>
      <c r="F21" s="13">
        <v>4</v>
      </c>
      <c r="G21" s="13">
        <v>1</v>
      </c>
      <c r="H21" s="13">
        <v>0</v>
      </c>
      <c r="I21" s="14"/>
      <c r="J21" s="48">
        <f t="shared" si="5"/>
        <v>0</v>
      </c>
      <c r="K21" s="15"/>
      <c r="L21" s="33">
        <f t="shared" si="6"/>
        <v>5</v>
      </c>
      <c r="O21" s="16">
        <f>P21+R21</f>
        <v>5</v>
      </c>
      <c r="P21" s="32">
        <f>SUM(D21:H21)-SUM(Q21)</f>
        <v>5</v>
      </c>
      <c r="Q21" s="16">
        <f>SMALL(D21:H21,1)</f>
        <v>0</v>
      </c>
      <c r="R21" s="16">
        <f>IF(Q21&gt;0,5,0)</f>
        <v>0</v>
      </c>
    </row>
    <row r="22" spans="2:23" ht="20.25" customHeight="1">
      <c r="B22" s="59"/>
      <c r="J22" s="50"/>
      <c r="M22" s="16"/>
      <c r="N22" s="16"/>
      <c r="O22" s="16" t="e">
        <f>P22+R22</f>
        <v>#NUM!</v>
      </c>
      <c r="P22" s="32" t="e">
        <f>SUM(D22:H22)-SUM(Q22)</f>
        <v>#NUM!</v>
      </c>
      <c r="Q22" s="16" t="e">
        <f>SMALL(D22:H22,1)</f>
        <v>#NUM!</v>
      </c>
      <c r="R22" s="16" t="e">
        <f>IF(Q22&gt;0,5,0)</f>
        <v>#NUM!</v>
      </c>
      <c r="S22" s="16"/>
      <c r="T22" s="16"/>
      <c r="U22" s="16"/>
      <c r="V22" s="16"/>
      <c r="W22" s="16"/>
    </row>
    <row r="23" spans="1:18" s="16" customFormat="1" ht="20.25" customHeight="1">
      <c r="A23" s="12">
        <v>1</v>
      </c>
      <c r="B23" s="66" t="s">
        <v>24</v>
      </c>
      <c r="C23" s="64" t="s">
        <v>5</v>
      </c>
      <c r="D23" s="13">
        <v>8</v>
      </c>
      <c r="E23" s="13">
        <v>8</v>
      </c>
      <c r="F23" s="13">
        <v>8</v>
      </c>
      <c r="G23" s="13">
        <v>10</v>
      </c>
      <c r="H23" s="13">
        <v>0</v>
      </c>
      <c r="I23" s="14"/>
      <c r="J23" s="48">
        <f>R23</f>
        <v>0</v>
      </c>
      <c r="K23" s="15"/>
      <c r="L23" s="33">
        <f>O23</f>
        <v>34</v>
      </c>
      <c r="O23" s="16">
        <f t="shared" si="7"/>
        <v>34</v>
      </c>
      <c r="P23" s="32">
        <f t="shared" si="8"/>
        <v>34</v>
      </c>
      <c r="Q23" s="16">
        <f t="shared" si="9"/>
        <v>0</v>
      </c>
      <c r="R23" s="16">
        <f t="shared" si="10"/>
        <v>0</v>
      </c>
    </row>
    <row r="24" spans="1:18" s="16" customFormat="1" ht="20.25" customHeight="1">
      <c r="A24" s="12">
        <v>2</v>
      </c>
      <c r="B24" s="66" t="s">
        <v>42</v>
      </c>
      <c r="C24" s="64" t="s">
        <v>5</v>
      </c>
      <c r="D24" s="13">
        <v>0</v>
      </c>
      <c r="E24" s="13">
        <v>10</v>
      </c>
      <c r="F24" s="13">
        <v>10</v>
      </c>
      <c r="G24" s="13">
        <v>1</v>
      </c>
      <c r="H24" s="13">
        <v>10</v>
      </c>
      <c r="I24" s="14"/>
      <c r="J24" s="48">
        <f>R24</f>
        <v>0</v>
      </c>
      <c r="K24" s="15"/>
      <c r="L24" s="33">
        <f>O24</f>
        <v>31</v>
      </c>
      <c r="O24" s="16">
        <f>P24+R24</f>
        <v>31</v>
      </c>
      <c r="P24" s="32">
        <f>SUM(D24:H24)-SUM(Q24)</f>
        <v>31</v>
      </c>
      <c r="Q24" s="16">
        <f>SMALL(D24:H24,1)</f>
        <v>0</v>
      </c>
      <c r="R24" s="16">
        <f t="shared" si="10"/>
        <v>0</v>
      </c>
    </row>
    <row r="25" spans="1:18" s="16" customFormat="1" ht="20.25" customHeight="1">
      <c r="A25" s="12">
        <v>3</v>
      </c>
      <c r="B25" s="66" t="s">
        <v>57</v>
      </c>
      <c r="C25" s="64" t="s">
        <v>5</v>
      </c>
      <c r="D25" s="13">
        <v>10</v>
      </c>
      <c r="E25" s="13">
        <v>0</v>
      </c>
      <c r="F25" s="13">
        <v>0</v>
      </c>
      <c r="G25" s="13">
        <v>1</v>
      </c>
      <c r="H25" s="13">
        <v>8</v>
      </c>
      <c r="I25" s="14"/>
      <c r="J25" s="48">
        <f>R25</f>
        <v>0</v>
      </c>
      <c r="K25" s="15"/>
      <c r="L25" s="33">
        <f>O25</f>
        <v>19</v>
      </c>
      <c r="O25" s="16">
        <f>P25+R25</f>
        <v>19</v>
      </c>
      <c r="P25" s="32">
        <f>SUM(D25:H25)-SUM(Q25)</f>
        <v>19</v>
      </c>
      <c r="Q25" s="16">
        <f>SMALL(D25:H25,1)</f>
        <v>0</v>
      </c>
      <c r="R25" s="16">
        <f t="shared" si="10"/>
        <v>0</v>
      </c>
    </row>
    <row r="26" spans="1:18" s="16" customFormat="1" ht="20.25" customHeight="1">
      <c r="A26" s="26"/>
      <c r="B26" s="22"/>
      <c r="C26" s="21"/>
      <c r="D26" s="27"/>
      <c r="E26" s="27"/>
      <c r="F26" s="27"/>
      <c r="G26" s="27"/>
      <c r="H26" s="27"/>
      <c r="I26" s="14"/>
      <c r="J26" s="51"/>
      <c r="K26" s="15"/>
      <c r="L26" s="37"/>
      <c r="O26" s="16" t="e">
        <f t="shared" si="7"/>
        <v>#NUM!</v>
      </c>
      <c r="P26" s="32" t="e">
        <f t="shared" si="8"/>
        <v>#NUM!</v>
      </c>
      <c r="Q26" s="16" t="e">
        <f t="shared" si="9"/>
        <v>#NUM!</v>
      </c>
      <c r="R26" s="16" t="e">
        <f t="shared" si="10"/>
        <v>#NUM!</v>
      </c>
    </row>
    <row r="27" spans="1:22" s="11" customFormat="1" ht="30">
      <c r="A27" s="9" t="s">
        <v>11</v>
      </c>
      <c r="B27" s="45" t="s">
        <v>6</v>
      </c>
      <c r="C27" s="10" t="s">
        <v>1</v>
      </c>
      <c r="D27" s="11" t="s">
        <v>15</v>
      </c>
      <c r="E27" s="11" t="s">
        <v>2</v>
      </c>
      <c r="F27" s="11" t="s">
        <v>16</v>
      </c>
      <c r="G27" s="11" t="s">
        <v>7</v>
      </c>
      <c r="H27" s="11" t="s">
        <v>8</v>
      </c>
      <c r="J27" s="39" t="s">
        <v>9</v>
      </c>
      <c r="L27" s="37"/>
      <c r="M27" s="16"/>
      <c r="N27" s="16"/>
      <c r="O27" s="16" t="e">
        <f t="shared" si="7"/>
        <v>#NUM!</v>
      </c>
      <c r="P27" s="32" t="e">
        <f t="shared" si="8"/>
        <v>#NUM!</v>
      </c>
      <c r="Q27" s="16" t="e">
        <f t="shared" si="9"/>
        <v>#NUM!</v>
      </c>
      <c r="R27" s="16" t="e">
        <f t="shared" si="10"/>
        <v>#NUM!</v>
      </c>
      <c r="S27" s="16"/>
      <c r="T27" s="16"/>
      <c r="U27" s="16"/>
      <c r="V27" s="16"/>
    </row>
    <row r="28" spans="1:18" s="7" customFormat="1" ht="15">
      <c r="A28" s="5"/>
      <c r="B28" s="60"/>
      <c r="C28" s="6"/>
      <c r="J28" s="52"/>
      <c r="L28" s="38"/>
      <c r="O28" s="16"/>
      <c r="P28" s="16"/>
      <c r="Q28" s="16"/>
      <c r="R28" s="16"/>
    </row>
    <row r="29" spans="1:18" s="16" customFormat="1" ht="20.25" customHeight="1">
      <c r="A29" s="12">
        <v>1</v>
      </c>
      <c r="B29" s="66" t="s">
        <v>26</v>
      </c>
      <c r="C29" s="64" t="s">
        <v>3</v>
      </c>
      <c r="D29" s="13">
        <v>10</v>
      </c>
      <c r="E29" s="13">
        <v>6</v>
      </c>
      <c r="F29" s="13">
        <v>8</v>
      </c>
      <c r="G29" s="13">
        <v>1</v>
      </c>
      <c r="H29" s="13">
        <v>10</v>
      </c>
      <c r="I29" s="14"/>
      <c r="J29" s="48">
        <f aca="true" t="shared" si="11" ref="J29:J34">R29</f>
        <v>5</v>
      </c>
      <c r="K29" s="15"/>
      <c r="L29" s="35">
        <f aca="true" t="shared" si="12" ref="L29:L34">O29</f>
        <v>39</v>
      </c>
      <c r="M29" s="32"/>
      <c r="O29" s="16">
        <f aca="true" t="shared" si="13" ref="O29:O34">P29+R29</f>
        <v>39</v>
      </c>
      <c r="P29" s="32">
        <f aca="true" t="shared" si="14" ref="P29:P34">SUM(D29:H29)-SUM(Q29)</f>
        <v>34</v>
      </c>
      <c r="Q29" s="16">
        <f aca="true" t="shared" si="15" ref="Q29:Q34">SMALL(D29:H29,1)</f>
        <v>1</v>
      </c>
      <c r="R29" s="16">
        <f aca="true" t="shared" si="16" ref="R29:R34">IF(Q29&gt;0,5,0)</f>
        <v>5</v>
      </c>
    </row>
    <row r="30" spans="1:18" s="16" customFormat="1" ht="20.25" customHeight="1">
      <c r="A30" s="12">
        <v>2</v>
      </c>
      <c r="B30" s="66" t="s">
        <v>28</v>
      </c>
      <c r="C30" s="64" t="s">
        <v>3</v>
      </c>
      <c r="D30" s="13">
        <v>7</v>
      </c>
      <c r="E30" s="13">
        <v>10</v>
      </c>
      <c r="F30" s="13">
        <v>6</v>
      </c>
      <c r="G30" s="13">
        <v>8</v>
      </c>
      <c r="H30" s="13">
        <v>8</v>
      </c>
      <c r="I30" s="14"/>
      <c r="J30" s="48">
        <f t="shared" si="11"/>
        <v>5</v>
      </c>
      <c r="K30" s="15"/>
      <c r="L30" s="35">
        <f t="shared" si="12"/>
        <v>38</v>
      </c>
      <c r="M30" s="32"/>
      <c r="O30" s="16">
        <f t="shared" si="13"/>
        <v>38</v>
      </c>
      <c r="P30" s="32">
        <f t="shared" si="14"/>
        <v>33</v>
      </c>
      <c r="Q30" s="16">
        <f t="shared" si="15"/>
        <v>6</v>
      </c>
      <c r="R30" s="16">
        <f t="shared" si="16"/>
        <v>5</v>
      </c>
    </row>
    <row r="31" spans="1:18" s="16" customFormat="1" ht="20.25" customHeight="1">
      <c r="A31" s="12">
        <v>3</v>
      </c>
      <c r="B31" s="66" t="s">
        <v>44</v>
      </c>
      <c r="C31" s="64" t="s">
        <v>3</v>
      </c>
      <c r="D31" s="13">
        <v>0</v>
      </c>
      <c r="E31" s="13">
        <v>7</v>
      </c>
      <c r="F31" s="13">
        <v>10</v>
      </c>
      <c r="G31" s="13">
        <v>10</v>
      </c>
      <c r="H31" s="13">
        <v>7</v>
      </c>
      <c r="I31" s="14"/>
      <c r="J31" s="48">
        <f t="shared" si="11"/>
        <v>0</v>
      </c>
      <c r="K31" s="15"/>
      <c r="L31" s="35">
        <f t="shared" si="12"/>
        <v>34</v>
      </c>
      <c r="M31" s="32"/>
      <c r="O31" s="16">
        <f t="shared" si="13"/>
        <v>34</v>
      </c>
      <c r="P31" s="32">
        <f t="shared" si="14"/>
        <v>34</v>
      </c>
      <c r="Q31" s="16">
        <f t="shared" si="15"/>
        <v>0</v>
      </c>
      <c r="R31" s="16">
        <f t="shared" si="16"/>
        <v>0</v>
      </c>
    </row>
    <row r="32" spans="1:18" s="16" customFormat="1" ht="20.25" customHeight="1">
      <c r="A32" s="12">
        <v>4</v>
      </c>
      <c r="B32" s="66" t="s">
        <v>25</v>
      </c>
      <c r="C32" s="64" t="s">
        <v>3</v>
      </c>
      <c r="D32" s="13">
        <v>10</v>
      </c>
      <c r="E32" s="13">
        <v>5</v>
      </c>
      <c r="F32" s="13">
        <v>5</v>
      </c>
      <c r="G32" s="13">
        <v>7</v>
      </c>
      <c r="H32" s="13">
        <v>6</v>
      </c>
      <c r="I32" s="14"/>
      <c r="J32" s="48">
        <f t="shared" si="11"/>
        <v>5</v>
      </c>
      <c r="K32" s="15"/>
      <c r="L32" s="35">
        <f t="shared" si="12"/>
        <v>33</v>
      </c>
      <c r="M32" s="32"/>
      <c r="O32" s="16">
        <f t="shared" si="13"/>
        <v>33</v>
      </c>
      <c r="P32" s="32">
        <f t="shared" si="14"/>
        <v>28</v>
      </c>
      <c r="Q32" s="16">
        <f t="shared" si="15"/>
        <v>5</v>
      </c>
      <c r="R32" s="16">
        <f t="shared" si="16"/>
        <v>5</v>
      </c>
    </row>
    <row r="33" spans="1:18" s="16" customFormat="1" ht="20.25" customHeight="1">
      <c r="A33" s="12">
        <v>5</v>
      </c>
      <c r="B33" s="67" t="s">
        <v>31</v>
      </c>
      <c r="C33" s="65" t="s">
        <v>3</v>
      </c>
      <c r="D33" s="13">
        <v>6</v>
      </c>
      <c r="E33" s="13">
        <v>8</v>
      </c>
      <c r="F33" s="13">
        <v>7</v>
      </c>
      <c r="G33" s="13">
        <v>0</v>
      </c>
      <c r="H33" s="13">
        <v>5</v>
      </c>
      <c r="I33" s="14"/>
      <c r="J33" s="48">
        <f t="shared" si="11"/>
        <v>0</v>
      </c>
      <c r="K33" s="15"/>
      <c r="L33" s="35">
        <f t="shared" si="12"/>
        <v>26</v>
      </c>
      <c r="M33" s="32"/>
      <c r="O33" s="16">
        <f t="shared" si="13"/>
        <v>26</v>
      </c>
      <c r="P33" s="32">
        <f t="shared" si="14"/>
        <v>26</v>
      </c>
      <c r="Q33" s="16">
        <f t="shared" si="15"/>
        <v>0</v>
      </c>
      <c r="R33" s="16">
        <f t="shared" si="16"/>
        <v>0</v>
      </c>
    </row>
    <row r="34" spans="1:18" s="16" customFormat="1" ht="20.25" customHeight="1">
      <c r="A34" s="12">
        <v>6</v>
      </c>
      <c r="B34" s="66" t="s">
        <v>45</v>
      </c>
      <c r="C34" s="64" t="s">
        <v>3</v>
      </c>
      <c r="D34" s="13">
        <v>0</v>
      </c>
      <c r="E34" s="13">
        <v>4</v>
      </c>
      <c r="F34" s="13">
        <v>4</v>
      </c>
      <c r="G34" s="13">
        <v>6</v>
      </c>
      <c r="H34" s="13">
        <v>0</v>
      </c>
      <c r="I34" s="14"/>
      <c r="J34" s="48">
        <f t="shared" si="11"/>
        <v>0</v>
      </c>
      <c r="K34" s="15"/>
      <c r="L34" s="35">
        <f t="shared" si="12"/>
        <v>14</v>
      </c>
      <c r="M34" s="32"/>
      <c r="O34" s="16">
        <f t="shared" si="13"/>
        <v>14</v>
      </c>
      <c r="P34" s="32">
        <f t="shared" si="14"/>
        <v>14</v>
      </c>
      <c r="Q34" s="16">
        <f t="shared" si="15"/>
        <v>0</v>
      </c>
      <c r="R34" s="16">
        <f t="shared" si="16"/>
        <v>0</v>
      </c>
    </row>
    <row r="35" spans="1:16" s="16" customFormat="1" ht="20.25" customHeight="1">
      <c r="A35" s="26"/>
      <c r="B35" s="55"/>
      <c r="C35" s="21"/>
      <c r="D35" s="27"/>
      <c r="E35" s="27"/>
      <c r="F35" s="27"/>
      <c r="G35" s="27"/>
      <c r="H35" s="27"/>
      <c r="I35" s="14"/>
      <c r="J35" s="51"/>
      <c r="K35" s="15"/>
      <c r="L35" s="37"/>
      <c r="P35" s="32"/>
    </row>
    <row r="36" spans="1:18" ht="20.25" customHeight="1">
      <c r="A36" s="1"/>
      <c r="B36" s="59"/>
      <c r="D36" s="8"/>
      <c r="E36" s="8"/>
      <c r="F36" s="8"/>
      <c r="G36" s="8"/>
      <c r="H36" s="8"/>
      <c r="J36" s="49"/>
      <c r="K36" s="8"/>
      <c r="L36" s="37"/>
      <c r="M36"/>
      <c r="O36" s="16"/>
      <c r="P36" s="16"/>
      <c r="Q36" s="16"/>
      <c r="R36" s="16"/>
    </row>
    <row r="37" spans="1:18" s="16" customFormat="1" ht="20.25" customHeight="1">
      <c r="A37" s="12">
        <v>1</v>
      </c>
      <c r="B37" s="66" t="s">
        <v>30</v>
      </c>
      <c r="C37" s="64" t="s">
        <v>35</v>
      </c>
      <c r="D37" s="13">
        <v>10</v>
      </c>
      <c r="E37" s="13">
        <v>10</v>
      </c>
      <c r="F37" s="13">
        <v>10</v>
      </c>
      <c r="G37" s="13">
        <v>10</v>
      </c>
      <c r="H37" s="13">
        <v>10</v>
      </c>
      <c r="I37" s="14"/>
      <c r="J37" s="48">
        <f>R37</f>
        <v>5</v>
      </c>
      <c r="K37" s="15"/>
      <c r="L37" s="33">
        <f>O37</f>
        <v>45</v>
      </c>
      <c r="O37" s="16">
        <f>P37+R37</f>
        <v>45</v>
      </c>
      <c r="P37" s="32">
        <f>SUM(D37:H37)-SUM(Q37)</f>
        <v>40</v>
      </c>
      <c r="Q37" s="16">
        <f>SMALL(D37:H37,1)</f>
        <v>10</v>
      </c>
      <c r="R37" s="16">
        <f>IF(Q37&gt;0,5,0)</f>
        <v>5</v>
      </c>
    </row>
    <row r="38" spans="1:18" ht="20.25" customHeight="1">
      <c r="A38" s="1"/>
      <c r="B38" s="59"/>
      <c r="D38" s="8"/>
      <c r="E38" s="8"/>
      <c r="F38" s="8"/>
      <c r="G38" s="8"/>
      <c r="H38" s="8"/>
      <c r="J38" s="49"/>
      <c r="K38" s="8"/>
      <c r="L38" s="34"/>
      <c r="M38"/>
      <c r="O38" s="16"/>
      <c r="P38" s="16"/>
      <c r="Q38" s="16"/>
      <c r="R38" s="16"/>
    </row>
    <row r="39" spans="1:18" s="16" customFormat="1" ht="20.25" customHeight="1">
      <c r="A39" s="12">
        <v>1</v>
      </c>
      <c r="B39" s="66" t="s">
        <v>29</v>
      </c>
      <c r="C39" s="64" t="s">
        <v>4</v>
      </c>
      <c r="D39" s="13">
        <v>8</v>
      </c>
      <c r="E39" s="13">
        <v>10</v>
      </c>
      <c r="F39" s="13">
        <v>10</v>
      </c>
      <c r="G39" s="13">
        <v>1</v>
      </c>
      <c r="H39" s="13">
        <v>10</v>
      </c>
      <c r="I39" s="14"/>
      <c r="J39" s="48">
        <f aca="true" t="shared" si="17" ref="J39:J45">R39</f>
        <v>5</v>
      </c>
      <c r="K39" s="15"/>
      <c r="L39" s="35">
        <f aca="true" t="shared" si="18" ref="L39:L45">O39</f>
        <v>43</v>
      </c>
      <c r="O39" s="16">
        <f aca="true" t="shared" si="19" ref="O39:O45">P39+R39</f>
        <v>43</v>
      </c>
      <c r="P39" s="32">
        <f aca="true" t="shared" si="20" ref="P39:P45">SUM(D39:H39)-SUM(Q39)</f>
        <v>38</v>
      </c>
      <c r="Q39" s="16">
        <f aca="true" t="shared" si="21" ref="Q39:Q45">SMALL(D39:H39,1)</f>
        <v>1</v>
      </c>
      <c r="R39" s="16">
        <f aca="true" t="shared" si="22" ref="R39:R45">IF(Q39&gt;0,5,0)</f>
        <v>5</v>
      </c>
    </row>
    <row r="40" spans="1:18" s="16" customFormat="1" ht="20.25" customHeight="1">
      <c r="A40" s="12">
        <v>2</v>
      </c>
      <c r="B40" s="66" t="s">
        <v>27</v>
      </c>
      <c r="C40" s="64" t="s">
        <v>4</v>
      </c>
      <c r="D40" s="13">
        <v>10</v>
      </c>
      <c r="E40" s="13">
        <v>8</v>
      </c>
      <c r="F40" s="13">
        <v>8</v>
      </c>
      <c r="G40" s="13">
        <v>0</v>
      </c>
      <c r="H40" s="13">
        <v>8</v>
      </c>
      <c r="I40" s="14"/>
      <c r="J40" s="48">
        <f t="shared" si="17"/>
        <v>0</v>
      </c>
      <c r="K40" s="15"/>
      <c r="L40" s="35">
        <f t="shared" si="18"/>
        <v>34</v>
      </c>
      <c r="O40" s="16">
        <f t="shared" si="19"/>
        <v>34</v>
      </c>
      <c r="P40" s="32">
        <f t="shared" si="20"/>
        <v>34</v>
      </c>
      <c r="Q40" s="16">
        <f t="shared" si="21"/>
        <v>0</v>
      </c>
      <c r="R40" s="16">
        <f t="shared" si="22"/>
        <v>0</v>
      </c>
    </row>
    <row r="41" spans="1:18" s="16" customFormat="1" ht="20.25" customHeight="1">
      <c r="A41" s="12">
        <v>3</v>
      </c>
      <c r="B41" s="67" t="s">
        <v>32</v>
      </c>
      <c r="C41" s="65" t="s">
        <v>4</v>
      </c>
      <c r="D41" s="13">
        <v>6</v>
      </c>
      <c r="E41" s="13">
        <v>7</v>
      </c>
      <c r="F41" s="13">
        <v>7</v>
      </c>
      <c r="G41" s="13">
        <v>8</v>
      </c>
      <c r="H41" s="13">
        <v>5</v>
      </c>
      <c r="I41" s="14"/>
      <c r="J41" s="48">
        <f t="shared" si="17"/>
        <v>5</v>
      </c>
      <c r="K41" s="15"/>
      <c r="L41" s="35">
        <f t="shared" si="18"/>
        <v>33</v>
      </c>
      <c r="O41" s="16">
        <f t="shared" si="19"/>
        <v>33</v>
      </c>
      <c r="P41" s="32">
        <f t="shared" si="20"/>
        <v>28</v>
      </c>
      <c r="Q41" s="16">
        <f t="shared" si="21"/>
        <v>5</v>
      </c>
      <c r="R41" s="16">
        <f t="shared" si="22"/>
        <v>5</v>
      </c>
    </row>
    <row r="42" spans="1:18" s="16" customFormat="1" ht="20.25" customHeight="1">
      <c r="A42" s="12">
        <v>4</v>
      </c>
      <c r="B42" s="66" t="s">
        <v>47</v>
      </c>
      <c r="C42" s="64" t="s">
        <v>4</v>
      </c>
      <c r="D42" s="13">
        <v>0</v>
      </c>
      <c r="E42" s="13">
        <v>6</v>
      </c>
      <c r="F42" s="13">
        <v>5</v>
      </c>
      <c r="G42" s="13">
        <v>10</v>
      </c>
      <c r="H42" s="13">
        <v>6</v>
      </c>
      <c r="I42" s="14"/>
      <c r="J42" s="48">
        <f t="shared" si="17"/>
        <v>0</v>
      </c>
      <c r="K42" s="15"/>
      <c r="L42" s="35">
        <f t="shared" si="18"/>
        <v>27</v>
      </c>
      <c r="O42" s="16">
        <f t="shared" si="19"/>
        <v>27</v>
      </c>
      <c r="P42" s="32">
        <f t="shared" si="20"/>
        <v>27</v>
      </c>
      <c r="Q42" s="16">
        <f t="shared" si="21"/>
        <v>0</v>
      </c>
      <c r="R42" s="16">
        <f t="shared" si="22"/>
        <v>0</v>
      </c>
    </row>
    <row r="43" spans="1:18" s="16" customFormat="1" ht="20.25" customHeight="1">
      <c r="A43" s="12">
        <v>5</v>
      </c>
      <c r="B43" s="66" t="s">
        <v>49</v>
      </c>
      <c r="C43" s="64" t="s">
        <v>4</v>
      </c>
      <c r="D43" s="13">
        <v>0</v>
      </c>
      <c r="E43" s="13">
        <v>5</v>
      </c>
      <c r="F43" s="13">
        <v>6</v>
      </c>
      <c r="G43" s="13">
        <v>0</v>
      </c>
      <c r="H43" s="13">
        <v>7</v>
      </c>
      <c r="I43" s="14"/>
      <c r="J43" s="48">
        <f t="shared" si="17"/>
        <v>0</v>
      </c>
      <c r="K43" s="15"/>
      <c r="L43" s="35">
        <f t="shared" si="18"/>
        <v>18</v>
      </c>
      <c r="O43" s="16">
        <f t="shared" si="19"/>
        <v>18</v>
      </c>
      <c r="P43" s="32">
        <f t="shared" si="20"/>
        <v>18</v>
      </c>
      <c r="Q43" s="16">
        <f t="shared" si="21"/>
        <v>0</v>
      </c>
      <c r="R43" s="16">
        <f t="shared" si="22"/>
        <v>0</v>
      </c>
    </row>
    <row r="44" spans="1:18" s="16" customFormat="1" ht="20.25" customHeight="1">
      <c r="A44" s="12">
        <v>6</v>
      </c>
      <c r="B44" s="66" t="s">
        <v>36</v>
      </c>
      <c r="C44" s="64" t="s">
        <v>4</v>
      </c>
      <c r="D44" s="13">
        <v>7</v>
      </c>
      <c r="E44" s="13">
        <v>0</v>
      </c>
      <c r="F44" s="13">
        <v>0</v>
      </c>
      <c r="G44" s="13">
        <v>10</v>
      </c>
      <c r="H44" s="13">
        <v>0</v>
      </c>
      <c r="I44" s="14"/>
      <c r="J44" s="48">
        <f t="shared" si="17"/>
        <v>0</v>
      </c>
      <c r="K44" s="15"/>
      <c r="L44" s="35">
        <f t="shared" si="18"/>
        <v>17</v>
      </c>
      <c r="O44" s="16">
        <f t="shared" si="19"/>
        <v>17</v>
      </c>
      <c r="P44" s="32">
        <f t="shared" si="20"/>
        <v>17</v>
      </c>
      <c r="Q44" s="16">
        <f t="shared" si="21"/>
        <v>0</v>
      </c>
      <c r="R44" s="16">
        <f t="shared" si="22"/>
        <v>0</v>
      </c>
    </row>
    <row r="45" spans="1:18" s="16" customFormat="1" ht="20.25" customHeight="1">
      <c r="A45" s="12">
        <v>7</v>
      </c>
      <c r="B45" s="66" t="s">
        <v>58</v>
      </c>
      <c r="C45" s="64" t="s">
        <v>4</v>
      </c>
      <c r="D45" s="13">
        <v>0</v>
      </c>
      <c r="E45" s="13">
        <v>0</v>
      </c>
      <c r="F45" s="13">
        <v>4</v>
      </c>
      <c r="G45" s="13">
        <v>1</v>
      </c>
      <c r="H45" s="13">
        <v>0</v>
      </c>
      <c r="I45" s="14"/>
      <c r="J45" s="48">
        <f t="shared" si="17"/>
        <v>0</v>
      </c>
      <c r="K45" s="15"/>
      <c r="L45" s="35">
        <f t="shared" si="18"/>
        <v>5</v>
      </c>
      <c r="O45" s="16">
        <f t="shared" si="19"/>
        <v>5</v>
      </c>
      <c r="P45" s="32">
        <f t="shared" si="20"/>
        <v>5</v>
      </c>
      <c r="Q45" s="16">
        <f t="shared" si="21"/>
        <v>0</v>
      </c>
      <c r="R45" s="16">
        <f t="shared" si="22"/>
        <v>0</v>
      </c>
    </row>
    <row r="46" spans="2:18" ht="20.25" customHeight="1">
      <c r="B46" s="59"/>
      <c r="J46" s="50"/>
      <c r="L46" s="36"/>
      <c r="M46"/>
      <c r="O46" s="16"/>
      <c r="P46" s="16"/>
      <c r="Q46" s="16"/>
      <c r="R46" s="16"/>
    </row>
    <row r="47" spans="1:18" s="16" customFormat="1" ht="20.25" customHeight="1">
      <c r="A47" s="12">
        <v>1</v>
      </c>
      <c r="B47" s="66" t="s">
        <v>46</v>
      </c>
      <c r="C47" s="64" t="s">
        <v>5</v>
      </c>
      <c r="D47" s="13">
        <v>0</v>
      </c>
      <c r="E47" s="13">
        <v>10</v>
      </c>
      <c r="F47" s="13">
        <v>8</v>
      </c>
      <c r="G47" s="13">
        <v>10</v>
      </c>
      <c r="H47" s="13">
        <v>8</v>
      </c>
      <c r="I47" s="14"/>
      <c r="J47" s="48">
        <f>R47</f>
        <v>0</v>
      </c>
      <c r="K47" s="15"/>
      <c r="L47" s="33">
        <f>O47</f>
        <v>36</v>
      </c>
      <c r="O47" s="16">
        <f>P47+R47</f>
        <v>36</v>
      </c>
      <c r="P47" s="32">
        <f>SUM(D47:H47)-SUM(Q47)</f>
        <v>36</v>
      </c>
      <c r="Q47" s="16">
        <f>SMALL(D47:H47,1)</f>
        <v>0</v>
      </c>
      <c r="R47" s="16">
        <f>IF(Q47&gt;0,5,0)</f>
        <v>0</v>
      </c>
    </row>
    <row r="48" spans="1:18" s="16" customFormat="1" ht="20.25" customHeight="1">
      <c r="A48" s="12">
        <v>2</v>
      </c>
      <c r="B48" s="66" t="s">
        <v>48</v>
      </c>
      <c r="C48" s="64" t="s">
        <v>5</v>
      </c>
      <c r="D48" s="13">
        <v>0</v>
      </c>
      <c r="E48" s="13">
        <v>8</v>
      </c>
      <c r="F48" s="13">
        <v>10</v>
      </c>
      <c r="G48" s="13">
        <v>1</v>
      </c>
      <c r="H48" s="13">
        <v>10</v>
      </c>
      <c r="I48" s="14"/>
      <c r="J48" s="48">
        <f>R48</f>
        <v>0</v>
      </c>
      <c r="K48" s="15"/>
      <c r="L48" s="33">
        <f>O48</f>
        <v>29</v>
      </c>
      <c r="O48" s="16">
        <f>P48+R48</f>
        <v>29</v>
      </c>
      <c r="P48" s="32">
        <f>SUM(D48:H48)-SUM(Q48)</f>
        <v>29</v>
      </c>
      <c r="Q48" s="16">
        <f>SMALL(D48:H48,1)</f>
        <v>0</v>
      </c>
      <c r="R48" s="16">
        <f>IF(Q48&gt;0,5,0)</f>
        <v>0</v>
      </c>
    </row>
    <row r="49" spans="1:18" s="16" customFormat="1" ht="20.25" customHeight="1">
      <c r="A49" s="12">
        <v>3</v>
      </c>
      <c r="B49" s="66" t="s">
        <v>33</v>
      </c>
      <c r="C49" s="64" t="s">
        <v>5</v>
      </c>
      <c r="D49" s="13">
        <v>10</v>
      </c>
      <c r="E49" s="13">
        <v>6</v>
      </c>
      <c r="F49" s="13">
        <v>6</v>
      </c>
      <c r="G49" s="13">
        <v>0</v>
      </c>
      <c r="H49" s="13">
        <v>0</v>
      </c>
      <c r="I49" s="14"/>
      <c r="J49" s="48">
        <f>R49</f>
        <v>0</v>
      </c>
      <c r="K49" s="15"/>
      <c r="L49" s="33">
        <f>O49</f>
        <v>22</v>
      </c>
      <c r="O49" s="16">
        <f>P49+R49</f>
        <v>22</v>
      </c>
      <c r="P49" s="32">
        <f>SUM(D49:H49)-SUM(Q49)</f>
        <v>22</v>
      </c>
      <c r="Q49" s="16">
        <f>SMALL(D49:H49,1)</f>
        <v>0</v>
      </c>
      <c r="R49" s="16">
        <f>IF(Q49&gt;0,5,0)</f>
        <v>0</v>
      </c>
    </row>
    <row r="50" spans="1:18" s="16" customFormat="1" ht="20.25" customHeight="1">
      <c r="A50" s="12">
        <v>4</v>
      </c>
      <c r="B50" s="66" t="s">
        <v>34</v>
      </c>
      <c r="C50" s="64" t="s">
        <v>5</v>
      </c>
      <c r="D50" s="13">
        <v>8</v>
      </c>
      <c r="E50" s="13">
        <v>7</v>
      </c>
      <c r="F50" s="13">
        <v>7</v>
      </c>
      <c r="G50" s="13">
        <v>0</v>
      </c>
      <c r="H50" s="13">
        <v>0</v>
      </c>
      <c r="I50" s="14"/>
      <c r="J50" s="48">
        <f>R50</f>
        <v>0</v>
      </c>
      <c r="K50" s="15"/>
      <c r="L50" s="33">
        <f>O50</f>
        <v>22</v>
      </c>
      <c r="O50" s="16">
        <f>P50+R50</f>
        <v>22</v>
      </c>
      <c r="P50" s="32">
        <f>SUM(D50:H50)-SUM(Q50)</f>
        <v>22</v>
      </c>
      <c r="Q50" s="16">
        <f>SMALL(D50:H50,1)</f>
        <v>0</v>
      </c>
      <c r="R50" s="16">
        <f>IF(Q50&gt;0,5,0)</f>
        <v>0</v>
      </c>
    </row>
    <row r="51" ht="12.75">
      <c r="B51" s="30"/>
    </row>
    <row r="52" ht="12.75">
      <c r="B52" s="31"/>
    </row>
    <row r="53" ht="12.75">
      <c r="B53" s="31"/>
    </row>
    <row r="54" ht="12.75">
      <c r="B54" s="31"/>
    </row>
    <row r="55" ht="12.75">
      <c r="B55" s="31"/>
    </row>
    <row r="56" ht="12.75">
      <c r="B56" s="31"/>
    </row>
    <row r="57" ht="12.75">
      <c r="B57" s="31"/>
    </row>
  </sheetData>
  <sheetProtection/>
  <mergeCells count="2">
    <mergeCell ref="A1:M1"/>
    <mergeCell ref="A2:M2"/>
  </mergeCells>
  <printOptions/>
  <pageMargins left="0.75" right="0.75" top="1" bottom="1" header="0.5" footer="0.5"/>
  <pageSetup fitToHeight="1" fitToWidth="1" horizontalDpi="600" verticalDpi="600" orientation="portrait" paperSize="9" scale="64" r:id="rId1"/>
  <headerFooter alignWithMargins="0">
    <oddFooter>&amp;Cwww.rally.ie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B7" sqref="B7"/>
    </sheetView>
  </sheetViews>
  <sheetFormatPr defaultColWidth="9.140625" defaultRowHeight="20.25" customHeight="1"/>
  <cols>
    <col min="1" max="1" width="7.7109375" style="91" customWidth="1"/>
    <col min="2" max="2" width="27.7109375" style="92" customWidth="1"/>
    <col min="3" max="5" width="9.8515625" style="93" customWidth="1"/>
    <col min="6" max="6" width="9.28125" style="93" customWidth="1"/>
    <col min="7" max="7" width="9.8515625" style="93" customWidth="1"/>
    <col min="8" max="8" width="1.57421875" style="93" customWidth="1"/>
    <col min="9" max="9" width="8.28125" style="93" customWidth="1"/>
    <col min="10" max="10" width="1.57421875" style="93" customWidth="1"/>
    <col min="11" max="11" width="10.140625" style="93" customWidth="1"/>
    <col min="12" max="12" width="9.28125" style="93" hidden="1" customWidth="1"/>
    <col min="13" max="13" width="9.140625" style="69" hidden="1" customWidth="1"/>
    <col min="14" max="14" width="18.28125" style="69" hidden="1" customWidth="1"/>
    <col min="15" max="17" width="9.140625" style="69" hidden="1" customWidth="1"/>
    <col min="18" max="18" width="1.7109375" style="69" customWidth="1"/>
    <col min="19" max="19" width="9.140625" style="69" customWidth="1"/>
    <col min="20" max="16384" width="9.140625" style="69" customWidth="1"/>
  </cols>
  <sheetData>
    <row r="1" spans="1:12" ht="63.75" customHeight="1">
      <c r="A1" s="106" t="s">
        <v>17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0" customFormat="1" ht="20.25" customHeight="1">
      <c r="A2" s="108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20.25" customHeight="1">
      <c r="A3" s="71"/>
      <c r="B3" s="71"/>
      <c r="C3" s="71"/>
      <c r="D3" s="71"/>
      <c r="E3" s="71"/>
      <c r="F3" s="72"/>
      <c r="G3" s="71"/>
      <c r="H3" s="71"/>
      <c r="I3" s="71"/>
      <c r="J3" s="71"/>
      <c r="K3" s="71"/>
      <c r="L3" s="71"/>
    </row>
    <row r="4" spans="1:11" s="72" customFormat="1" ht="30">
      <c r="A4" s="73" t="s">
        <v>11</v>
      </c>
      <c r="B4" s="74" t="s">
        <v>0</v>
      </c>
      <c r="C4" s="72" t="s">
        <v>15</v>
      </c>
      <c r="D4" s="72" t="s">
        <v>2</v>
      </c>
      <c r="E4" s="72" t="s">
        <v>16</v>
      </c>
      <c r="F4" s="72" t="s">
        <v>7</v>
      </c>
      <c r="G4" s="72" t="s">
        <v>8</v>
      </c>
      <c r="I4" s="72" t="s">
        <v>9</v>
      </c>
      <c r="K4" s="72" t="s">
        <v>10</v>
      </c>
    </row>
    <row r="5" spans="1:17" s="72" customFormat="1" ht="13.5" customHeight="1">
      <c r="A5" s="73"/>
      <c r="B5" s="74"/>
      <c r="N5" s="72" t="s">
        <v>14</v>
      </c>
      <c r="O5" s="72" t="s">
        <v>13</v>
      </c>
      <c r="P5" s="72" t="s">
        <v>12</v>
      </c>
      <c r="Q5" s="72" t="s">
        <v>9</v>
      </c>
    </row>
    <row r="6" spans="1:17" ht="20.25" customHeight="1">
      <c r="A6" s="75">
        <v>1</v>
      </c>
      <c r="B6" s="66" t="s">
        <v>21</v>
      </c>
      <c r="C6" s="76">
        <v>15</v>
      </c>
      <c r="D6" s="76">
        <v>17</v>
      </c>
      <c r="E6" s="76">
        <v>17</v>
      </c>
      <c r="F6" s="76">
        <v>17</v>
      </c>
      <c r="G6" s="76">
        <v>15</v>
      </c>
      <c r="H6" s="77"/>
      <c r="I6" s="78">
        <f aca="true" t="shared" si="0" ref="I6:I12">Q6</f>
        <v>5</v>
      </c>
      <c r="J6" s="79"/>
      <c r="K6" s="80">
        <f aca="true" t="shared" si="1" ref="K6:K12">N6</f>
        <v>71</v>
      </c>
      <c r="L6" s="81"/>
      <c r="N6" s="81">
        <f aca="true" t="shared" si="2" ref="N6:N12">O6+Q6</f>
        <v>71</v>
      </c>
      <c r="O6" s="81">
        <f aca="true" t="shared" si="3" ref="O6:O12">SUM(C6:G6)-SUM(P6)</f>
        <v>66</v>
      </c>
      <c r="P6" s="81">
        <f aca="true" t="shared" si="4" ref="P6:P12">SMALL(C6:G6,1)</f>
        <v>15</v>
      </c>
      <c r="Q6" s="69">
        <f aca="true" t="shared" si="5" ref="Q6:Q12">IF(P6&gt;0,5,0)</f>
        <v>5</v>
      </c>
    </row>
    <row r="7" spans="1:17" ht="20.25" customHeight="1">
      <c r="A7" s="75">
        <v>2</v>
      </c>
      <c r="B7" s="66" t="s">
        <v>20</v>
      </c>
      <c r="C7" s="76">
        <v>17</v>
      </c>
      <c r="D7" s="76">
        <v>15</v>
      </c>
      <c r="E7" s="76">
        <v>15</v>
      </c>
      <c r="F7" s="76">
        <v>1</v>
      </c>
      <c r="G7" s="76">
        <v>17</v>
      </c>
      <c r="H7" s="77"/>
      <c r="I7" s="78">
        <f t="shared" si="0"/>
        <v>5</v>
      </c>
      <c r="J7" s="79"/>
      <c r="K7" s="80">
        <f t="shared" si="1"/>
        <v>69</v>
      </c>
      <c r="L7" s="82"/>
      <c r="N7" s="81">
        <f t="shared" si="2"/>
        <v>69</v>
      </c>
      <c r="O7" s="81">
        <f t="shared" si="3"/>
        <v>64</v>
      </c>
      <c r="P7" s="81">
        <f t="shared" si="4"/>
        <v>1</v>
      </c>
      <c r="Q7" s="69">
        <f t="shared" si="5"/>
        <v>5</v>
      </c>
    </row>
    <row r="8" spans="1:17" ht="20.25" customHeight="1">
      <c r="A8" s="75">
        <v>3</v>
      </c>
      <c r="B8" s="66" t="s">
        <v>22</v>
      </c>
      <c r="C8" s="76">
        <v>14</v>
      </c>
      <c r="D8" s="76">
        <v>17</v>
      </c>
      <c r="E8" s="76">
        <v>0</v>
      </c>
      <c r="F8" s="76">
        <v>17</v>
      </c>
      <c r="G8" s="76">
        <v>0</v>
      </c>
      <c r="H8" s="77"/>
      <c r="I8" s="78">
        <f t="shared" si="0"/>
        <v>0</v>
      </c>
      <c r="J8" s="79"/>
      <c r="K8" s="80">
        <f t="shared" si="1"/>
        <v>48</v>
      </c>
      <c r="L8" s="82"/>
      <c r="N8" s="81">
        <f t="shared" si="2"/>
        <v>48</v>
      </c>
      <c r="O8" s="81">
        <f t="shared" si="3"/>
        <v>48</v>
      </c>
      <c r="P8" s="81">
        <f t="shared" si="4"/>
        <v>0</v>
      </c>
      <c r="Q8" s="69">
        <f t="shared" si="5"/>
        <v>0</v>
      </c>
    </row>
    <row r="9" spans="1:17" ht="20.25" customHeight="1">
      <c r="A9" s="75">
        <v>4</v>
      </c>
      <c r="B9" s="66" t="s">
        <v>43</v>
      </c>
      <c r="C9" s="76">
        <v>0</v>
      </c>
      <c r="D9" s="76">
        <v>13</v>
      </c>
      <c r="E9" s="76">
        <v>14</v>
      </c>
      <c r="F9" s="76">
        <v>0</v>
      </c>
      <c r="G9" s="76">
        <v>14</v>
      </c>
      <c r="H9" s="77"/>
      <c r="I9" s="78">
        <f t="shared" si="0"/>
        <v>0</v>
      </c>
      <c r="J9" s="79"/>
      <c r="K9" s="80">
        <f t="shared" si="1"/>
        <v>41</v>
      </c>
      <c r="L9" s="82"/>
      <c r="N9" s="81">
        <f t="shared" si="2"/>
        <v>41</v>
      </c>
      <c r="O9" s="81">
        <f t="shared" si="3"/>
        <v>41</v>
      </c>
      <c r="P9" s="81">
        <f t="shared" si="4"/>
        <v>0</v>
      </c>
      <c r="Q9" s="69">
        <f t="shared" si="5"/>
        <v>0</v>
      </c>
    </row>
    <row r="10" spans="1:17" ht="20.25" customHeight="1">
      <c r="A10" s="75">
        <v>5</v>
      </c>
      <c r="B10" s="66" t="s">
        <v>41</v>
      </c>
      <c r="C10" s="76">
        <v>0</v>
      </c>
      <c r="D10" s="76">
        <v>14</v>
      </c>
      <c r="E10" s="76">
        <v>13</v>
      </c>
      <c r="F10" s="76">
        <v>0</v>
      </c>
      <c r="G10" s="76">
        <v>0</v>
      </c>
      <c r="H10" s="77"/>
      <c r="I10" s="78">
        <f t="shared" si="0"/>
        <v>0</v>
      </c>
      <c r="J10" s="79"/>
      <c r="K10" s="80">
        <f t="shared" si="1"/>
        <v>27</v>
      </c>
      <c r="L10" s="82"/>
      <c r="N10" s="81">
        <f t="shared" si="2"/>
        <v>27</v>
      </c>
      <c r="O10" s="81">
        <f t="shared" si="3"/>
        <v>27</v>
      </c>
      <c r="P10" s="81">
        <f t="shared" si="4"/>
        <v>0</v>
      </c>
      <c r="Q10" s="69">
        <f t="shared" si="5"/>
        <v>0</v>
      </c>
    </row>
    <row r="11" spans="1:17" ht="20.25" customHeight="1">
      <c r="A11" s="75">
        <v>6</v>
      </c>
      <c r="B11" s="66" t="s">
        <v>57</v>
      </c>
      <c r="C11" s="76">
        <v>13</v>
      </c>
      <c r="D11" s="76">
        <v>0</v>
      </c>
      <c r="E11" s="76">
        <v>0</v>
      </c>
      <c r="F11" s="76">
        <v>1</v>
      </c>
      <c r="G11" s="76">
        <v>13</v>
      </c>
      <c r="H11" s="77"/>
      <c r="I11" s="78">
        <f t="shared" si="0"/>
        <v>0</v>
      </c>
      <c r="J11" s="79"/>
      <c r="K11" s="80">
        <f t="shared" si="1"/>
        <v>27</v>
      </c>
      <c r="L11" s="82"/>
      <c r="N11" s="81">
        <f t="shared" si="2"/>
        <v>27</v>
      </c>
      <c r="O11" s="81">
        <f t="shared" si="3"/>
        <v>27</v>
      </c>
      <c r="P11" s="81">
        <f t="shared" si="4"/>
        <v>0</v>
      </c>
      <c r="Q11" s="69">
        <f t="shared" si="5"/>
        <v>0</v>
      </c>
    </row>
    <row r="12" spans="1:17" ht="20.25" customHeight="1">
      <c r="A12" s="75">
        <v>7</v>
      </c>
      <c r="B12" s="66" t="s">
        <v>59</v>
      </c>
      <c r="C12" s="76">
        <v>0</v>
      </c>
      <c r="D12" s="76">
        <v>0</v>
      </c>
      <c r="E12" s="76">
        <v>12</v>
      </c>
      <c r="F12" s="76">
        <v>1</v>
      </c>
      <c r="G12" s="76">
        <v>0</v>
      </c>
      <c r="H12" s="77"/>
      <c r="I12" s="78">
        <f t="shared" si="0"/>
        <v>0</v>
      </c>
      <c r="J12" s="79"/>
      <c r="K12" s="80">
        <f t="shared" si="1"/>
        <v>13</v>
      </c>
      <c r="L12" s="82"/>
      <c r="N12" s="81">
        <f t="shared" si="2"/>
        <v>13</v>
      </c>
      <c r="O12" s="81">
        <f t="shared" si="3"/>
        <v>13</v>
      </c>
      <c r="P12" s="81">
        <f t="shared" si="4"/>
        <v>0</v>
      </c>
      <c r="Q12" s="69">
        <f t="shared" si="5"/>
        <v>0</v>
      </c>
    </row>
    <row r="13" spans="1:16" ht="20.25" customHeight="1">
      <c r="A13" s="83"/>
      <c r="B13" s="84"/>
      <c r="C13" s="85"/>
      <c r="D13" s="85"/>
      <c r="E13" s="85"/>
      <c r="F13" s="85"/>
      <c r="G13" s="85"/>
      <c r="H13" s="77"/>
      <c r="I13" s="86"/>
      <c r="J13" s="79"/>
      <c r="K13" s="87"/>
      <c r="L13" s="82"/>
      <c r="N13" s="81"/>
      <c r="O13" s="81"/>
      <c r="P13" s="81"/>
    </row>
    <row r="14" spans="1:12" s="72" customFormat="1" ht="30">
      <c r="A14" s="73" t="s">
        <v>11</v>
      </c>
      <c r="B14" s="88" t="s">
        <v>6</v>
      </c>
      <c r="C14" s="72" t="s">
        <v>15</v>
      </c>
      <c r="D14" s="72" t="s">
        <v>2</v>
      </c>
      <c r="E14" s="72" t="s">
        <v>16</v>
      </c>
      <c r="F14" s="72" t="s">
        <v>7</v>
      </c>
      <c r="G14" s="72" t="s">
        <v>8</v>
      </c>
      <c r="H14" s="89"/>
      <c r="I14" s="90" t="s">
        <v>9</v>
      </c>
      <c r="J14" s="89"/>
      <c r="K14" s="90" t="s">
        <v>10</v>
      </c>
      <c r="L14" s="89"/>
    </row>
    <row r="15" spans="1:17" ht="20.25" customHeight="1">
      <c r="A15" s="75">
        <v>1</v>
      </c>
      <c r="B15" s="66" t="s">
        <v>30</v>
      </c>
      <c r="C15" s="76">
        <v>15</v>
      </c>
      <c r="D15" s="76">
        <v>17</v>
      </c>
      <c r="E15" s="76">
        <v>17</v>
      </c>
      <c r="F15" s="76">
        <v>17</v>
      </c>
      <c r="G15" s="76">
        <v>15</v>
      </c>
      <c r="H15" s="77"/>
      <c r="I15" s="78">
        <f aca="true" t="shared" si="6" ref="I15:I22">Q15</f>
        <v>5</v>
      </c>
      <c r="J15" s="79"/>
      <c r="K15" s="80">
        <f aca="true" t="shared" si="7" ref="K15:K22">N15</f>
        <v>71</v>
      </c>
      <c r="L15" s="82"/>
      <c r="N15" s="69">
        <f>O15+Q15</f>
        <v>71</v>
      </c>
      <c r="O15" s="69">
        <f>SUM(C15:G15)-SUM(P15:P15)</f>
        <v>66</v>
      </c>
      <c r="P15" s="69">
        <f>SMALL(C15:G15,1)</f>
        <v>15</v>
      </c>
      <c r="Q15" s="69">
        <f>IF(P15&gt;0,5,0)</f>
        <v>5</v>
      </c>
    </row>
    <row r="16" spans="1:17" ht="20.25" customHeight="1">
      <c r="A16" s="75">
        <v>2</v>
      </c>
      <c r="B16" s="66" t="s">
        <v>29</v>
      </c>
      <c r="C16" s="76">
        <v>17</v>
      </c>
      <c r="D16" s="76">
        <v>15</v>
      </c>
      <c r="E16" s="76">
        <v>15</v>
      </c>
      <c r="F16" s="76">
        <v>1</v>
      </c>
      <c r="G16" s="76">
        <v>17</v>
      </c>
      <c r="H16" s="77"/>
      <c r="I16" s="78">
        <f t="shared" si="6"/>
        <v>5</v>
      </c>
      <c r="J16" s="79"/>
      <c r="K16" s="80">
        <f t="shared" si="7"/>
        <v>69</v>
      </c>
      <c r="L16" s="82"/>
      <c r="N16" s="69">
        <f aca="true" t="shared" si="8" ref="N16:N22">O16+Q16</f>
        <v>69</v>
      </c>
      <c r="O16" s="69">
        <f aca="true" t="shared" si="9" ref="O16:O22">SUM(C16:G16)-SUM(P16:P16)</f>
        <v>64</v>
      </c>
      <c r="P16" s="69">
        <f aca="true" t="shared" si="10" ref="P16:P22">SMALL(C16:G16,1)</f>
        <v>1</v>
      </c>
      <c r="Q16" s="69">
        <f aca="true" t="shared" si="11" ref="Q16:Q22">IF(P16&gt;0,5,0)</f>
        <v>5</v>
      </c>
    </row>
    <row r="17" spans="1:17" ht="20.25" customHeight="1">
      <c r="A17" s="75">
        <v>3</v>
      </c>
      <c r="B17" s="66" t="s">
        <v>46</v>
      </c>
      <c r="C17" s="76">
        <v>0</v>
      </c>
      <c r="D17" s="76">
        <v>14</v>
      </c>
      <c r="E17" s="76">
        <v>12</v>
      </c>
      <c r="F17" s="76">
        <v>15</v>
      </c>
      <c r="G17" s="76">
        <v>14</v>
      </c>
      <c r="H17" s="77"/>
      <c r="I17" s="78">
        <f t="shared" si="6"/>
        <v>0</v>
      </c>
      <c r="J17" s="79"/>
      <c r="K17" s="80">
        <f t="shared" si="7"/>
        <v>55</v>
      </c>
      <c r="L17" s="82"/>
      <c r="N17" s="69">
        <f t="shared" si="8"/>
        <v>55</v>
      </c>
      <c r="O17" s="69">
        <f t="shared" si="9"/>
        <v>55</v>
      </c>
      <c r="P17" s="69">
        <f t="shared" si="10"/>
        <v>0</v>
      </c>
      <c r="Q17" s="69">
        <f t="shared" si="11"/>
        <v>0</v>
      </c>
    </row>
    <row r="18" spans="1:17" ht="20.25" customHeight="1">
      <c r="A18" s="75">
        <v>4</v>
      </c>
      <c r="B18" s="66" t="s">
        <v>49</v>
      </c>
      <c r="C18" s="76">
        <v>0</v>
      </c>
      <c r="D18" s="76">
        <v>12</v>
      </c>
      <c r="E18" s="76">
        <v>14</v>
      </c>
      <c r="F18" s="76">
        <v>0</v>
      </c>
      <c r="G18" s="76">
        <v>13</v>
      </c>
      <c r="H18" s="77"/>
      <c r="I18" s="78">
        <f t="shared" si="6"/>
        <v>0</v>
      </c>
      <c r="J18" s="79"/>
      <c r="K18" s="80">
        <f t="shared" si="7"/>
        <v>39</v>
      </c>
      <c r="L18" s="82"/>
      <c r="N18" s="69">
        <f t="shared" si="8"/>
        <v>39</v>
      </c>
      <c r="O18" s="69">
        <f t="shared" si="9"/>
        <v>39</v>
      </c>
      <c r="P18" s="69">
        <f t="shared" si="10"/>
        <v>0</v>
      </c>
      <c r="Q18" s="69">
        <f t="shared" si="11"/>
        <v>0</v>
      </c>
    </row>
    <row r="19" spans="1:17" ht="20.25" customHeight="1">
      <c r="A19" s="75">
        <v>5</v>
      </c>
      <c r="B19" s="66" t="s">
        <v>33</v>
      </c>
      <c r="C19" s="76">
        <v>13</v>
      </c>
      <c r="D19" s="76">
        <v>11</v>
      </c>
      <c r="E19" s="76">
        <v>11</v>
      </c>
      <c r="F19" s="76">
        <v>0</v>
      </c>
      <c r="G19" s="76">
        <v>0</v>
      </c>
      <c r="H19" s="77"/>
      <c r="I19" s="78">
        <f t="shared" si="6"/>
        <v>0</v>
      </c>
      <c r="J19" s="79"/>
      <c r="K19" s="80">
        <f t="shared" si="7"/>
        <v>35</v>
      </c>
      <c r="L19" s="82"/>
      <c r="N19" s="69">
        <f t="shared" si="8"/>
        <v>35</v>
      </c>
      <c r="O19" s="69">
        <f t="shared" si="9"/>
        <v>35</v>
      </c>
      <c r="P19" s="69">
        <f t="shared" si="10"/>
        <v>0</v>
      </c>
      <c r="Q19" s="69">
        <f t="shared" si="11"/>
        <v>0</v>
      </c>
    </row>
    <row r="20" spans="1:17" ht="20.25" customHeight="1">
      <c r="A20" s="75">
        <v>6</v>
      </c>
      <c r="B20" s="66" t="s">
        <v>36</v>
      </c>
      <c r="C20" s="76">
        <v>14</v>
      </c>
      <c r="D20" s="76">
        <v>0</v>
      </c>
      <c r="E20" s="76">
        <v>0</v>
      </c>
      <c r="F20" s="76">
        <v>17</v>
      </c>
      <c r="G20" s="76">
        <v>0</v>
      </c>
      <c r="H20" s="77"/>
      <c r="I20" s="78">
        <f t="shared" si="6"/>
        <v>0</v>
      </c>
      <c r="J20" s="79"/>
      <c r="K20" s="80">
        <f t="shared" si="7"/>
        <v>31</v>
      </c>
      <c r="L20" s="82"/>
      <c r="N20" s="69">
        <f t="shared" si="8"/>
        <v>31</v>
      </c>
      <c r="O20" s="69">
        <f t="shared" si="9"/>
        <v>31</v>
      </c>
      <c r="P20" s="69">
        <f t="shared" si="10"/>
        <v>0</v>
      </c>
      <c r="Q20" s="69">
        <f t="shared" si="11"/>
        <v>0</v>
      </c>
    </row>
    <row r="21" spans="1:17" ht="20.25" customHeight="1">
      <c r="A21" s="75">
        <v>7</v>
      </c>
      <c r="B21" s="66" t="s">
        <v>47</v>
      </c>
      <c r="C21" s="76">
        <v>0</v>
      </c>
      <c r="D21" s="76">
        <v>13</v>
      </c>
      <c r="E21" s="76">
        <v>13</v>
      </c>
      <c r="F21" s="76">
        <v>0</v>
      </c>
      <c r="G21" s="76">
        <v>0</v>
      </c>
      <c r="H21" s="77"/>
      <c r="I21" s="78">
        <f t="shared" si="6"/>
        <v>0</v>
      </c>
      <c r="J21" s="79"/>
      <c r="K21" s="80">
        <f t="shared" si="7"/>
        <v>26</v>
      </c>
      <c r="L21" s="82"/>
      <c r="N21" s="69">
        <f t="shared" si="8"/>
        <v>26</v>
      </c>
      <c r="O21" s="69">
        <f t="shared" si="9"/>
        <v>26</v>
      </c>
      <c r="P21" s="69">
        <f t="shared" si="10"/>
        <v>0</v>
      </c>
      <c r="Q21" s="69">
        <f t="shared" si="11"/>
        <v>0</v>
      </c>
    </row>
    <row r="22" spans="1:17" ht="20.25" customHeight="1">
      <c r="A22" s="75">
        <v>8</v>
      </c>
      <c r="B22" s="66" t="s">
        <v>58</v>
      </c>
      <c r="C22" s="76">
        <v>0</v>
      </c>
      <c r="D22" s="76">
        <v>0</v>
      </c>
      <c r="E22" s="76">
        <v>10</v>
      </c>
      <c r="F22" s="76">
        <v>1</v>
      </c>
      <c r="G22" s="76">
        <v>0</v>
      </c>
      <c r="H22" s="77"/>
      <c r="I22" s="78">
        <f t="shared" si="6"/>
        <v>0</v>
      </c>
      <c r="J22" s="79"/>
      <c r="K22" s="80">
        <f t="shared" si="7"/>
        <v>11</v>
      </c>
      <c r="L22" s="82"/>
      <c r="N22" s="69">
        <f t="shared" si="8"/>
        <v>11</v>
      </c>
      <c r="O22" s="69">
        <f t="shared" si="9"/>
        <v>11</v>
      </c>
      <c r="P22" s="69">
        <f t="shared" si="10"/>
        <v>0</v>
      </c>
      <c r="Q22" s="69">
        <f t="shared" si="11"/>
        <v>0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fitToHeight="1" fitToWidth="1" horizontalDpi="600" verticalDpi="600" orientation="portrait" paperSize="9" scale="80" r:id="rId1"/>
  <headerFooter alignWithMargins="0">
    <oddFooter>&amp;Cwww.rally.ie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Duggan</dc:creator>
  <cp:keywords/>
  <dc:description/>
  <cp:lastModifiedBy>George Shinnors</cp:lastModifiedBy>
  <cp:lastPrinted>2013-02-01T13:42:36Z</cp:lastPrinted>
  <dcterms:created xsi:type="dcterms:W3CDTF">2006-02-10T21:49:17Z</dcterms:created>
  <dcterms:modified xsi:type="dcterms:W3CDTF">2013-04-06T12:21:14Z</dcterms:modified>
  <cp:category/>
  <cp:version/>
  <cp:contentType/>
  <cp:contentStatus/>
</cp:coreProperties>
</file>