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11460" firstSheet="1" activeTab="1"/>
  </bookViews>
  <sheets>
    <sheet name="Summary" sheetId="1" state="hidden" r:id="rId1"/>
    <sheet name="Overall" sheetId="2" r:id="rId2"/>
    <sheet name="Class" sheetId="3" r:id="rId3"/>
    <sheet name="2WD" sheetId="4" r:id="rId4"/>
  </sheets>
  <definedNames>
    <definedName name="_xlnm.Print_Area" localSheetId="3">'2WD'!$A$1:$P$18</definedName>
    <definedName name="_xlnm.Print_Area" localSheetId="2">'Class'!$A$1:$M$53</definedName>
    <definedName name="_xlnm.Print_Area" localSheetId="1">'Overall'!$A$1:$M$44</definedName>
    <definedName name="_xlnm.Print_Area" localSheetId="0">'Summary'!$A$1:$D$25</definedName>
  </definedNames>
  <calcPr fullCalcOnLoad="1"/>
</workbook>
</file>

<file path=xl/sharedStrings.xml><?xml version="1.0" encoding="utf-8"?>
<sst xmlns="http://schemas.openxmlformats.org/spreadsheetml/2006/main" count="288" uniqueCount="73">
  <si>
    <t>Driver</t>
  </si>
  <si>
    <t>Class</t>
  </si>
  <si>
    <t>Startrek</t>
  </si>
  <si>
    <t>Expert</t>
  </si>
  <si>
    <t>Novice</t>
  </si>
  <si>
    <t>Beginner</t>
  </si>
  <si>
    <t>Navigator</t>
  </si>
  <si>
    <t>1000 Shakes</t>
  </si>
  <si>
    <t>100 Isles</t>
  </si>
  <si>
    <t>Bonus</t>
  </si>
  <si>
    <t>Total</t>
  </si>
  <si>
    <t>Pos</t>
  </si>
  <si>
    <t>Check Smallest</t>
  </si>
  <si>
    <t>subTotal</t>
  </si>
  <si>
    <t>total incl bonus</t>
  </si>
  <si>
    <t>Carbery</t>
  </si>
  <si>
    <t>Colin Duffy</t>
  </si>
  <si>
    <t>Johnny Kenneally</t>
  </si>
  <si>
    <t>Greg Shinnors</t>
  </si>
  <si>
    <t>Sam Johnston</t>
  </si>
  <si>
    <t>Ken Carmody</t>
  </si>
  <si>
    <t>Semi-Expert</t>
  </si>
  <si>
    <t>David Beamish</t>
  </si>
  <si>
    <t>Gerard O'Connell</t>
  </si>
  <si>
    <t>Des Cooney</t>
  </si>
  <si>
    <t>Denis O'Donovan</t>
  </si>
  <si>
    <t>Eoghan McCarthy</t>
  </si>
  <si>
    <t>Roy White</t>
  </si>
  <si>
    <t>2wd</t>
  </si>
  <si>
    <t>n</t>
  </si>
  <si>
    <t>y</t>
  </si>
  <si>
    <t xml:space="preserve">Midland </t>
  </si>
  <si>
    <t>Jason Coulter</t>
  </si>
  <si>
    <t>Patrick Murphy</t>
  </si>
  <si>
    <t>Johnny Casey</t>
  </si>
  <si>
    <t>John Cooney</t>
  </si>
  <si>
    <t>Joe Shinnors</t>
  </si>
  <si>
    <t>Muireann Hayes</t>
  </si>
  <si>
    <t>Patrick O'Sullivan</t>
  </si>
  <si>
    <t>Aaron O'Regan</t>
  </si>
  <si>
    <t>Willie Boxwell</t>
  </si>
  <si>
    <t>Check Smalles</t>
  </si>
  <si>
    <t>Patrick O'Leary</t>
  </si>
  <si>
    <t>Andrew Whelton</t>
  </si>
  <si>
    <t>Brian O'Mahony</t>
  </si>
  <si>
    <t>Cyril Maguire</t>
  </si>
  <si>
    <t>Brian O' Mahony</t>
  </si>
  <si>
    <t>Overall</t>
  </si>
  <si>
    <t>2WD</t>
  </si>
  <si>
    <t>Munster Night Navigation Championship Results - 2013/2014</t>
  </si>
  <si>
    <t xml:space="preserve">Munster Navigation Trial Championship 14/15 </t>
  </si>
  <si>
    <t>Alan Shinnors</t>
  </si>
  <si>
    <t>Owen Murphy</t>
  </si>
  <si>
    <t>Pakie Duffy</t>
  </si>
  <si>
    <t>Richard Cassidy</t>
  </si>
  <si>
    <t>Dermot Whelton</t>
  </si>
  <si>
    <t>Trevor O'Callaghan</t>
  </si>
  <si>
    <t>Andrew Beamish</t>
  </si>
  <si>
    <t>Brian Duggan</t>
  </si>
  <si>
    <t>George Shinnors</t>
  </si>
  <si>
    <t>Daire Hayes</t>
  </si>
  <si>
    <t>Evin Hughes</t>
  </si>
  <si>
    <t>Mark McCarthy</t>
  </si>
  <si>
    <t>Lisa O'Dowd</t>
  </si>
  <si>
    <t>Amy Gallwey</t>
  </si>
  <si>
    <t>Grace O'Brien</t>
  </si>
  <si>
    <t>E</t>
  </si>
  <si>
    <t>N</t>
  </si>
  <si>
    <t>S/E</t>
  </si>
  <si>
    <t>B</t>
  </si>
  <si>
    <t>Overall Classification (after Round 5)</t>
  </si>
  <si>
    <t>Classification by Class (after Round 5)</t>
  </si>
  <si>
    <t>2WD Classification (after Round 5)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</si>
</sst>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10"/>
      <color indexed="10"/>
      <name val="Arial"/>
      <family val="2"/>
    </font>
    <font>
      <i/>
      <sz val="8"/>
      <color indexed="12"/>
      <name val="Arial"/>
      <family val="2"/>
    </font>
    <font>
      <i/>
      <sz val="12"/>
      <color indexed="10"/>
      <name val="Tahoma"/>
      <family val="2"/>
    </font>
    <font>
      <i/>
      <sz val="12"/>
      <color indexed="12"/>
      <name val="Tahoma"/>
      <family val="2"/>
    </font>
    <font>
      <sz val="12"/>
      <name val="Tahoma"/>
      <family val="2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2"/>
      <name val="Tahoma"/>
      <family val="2"/>
    </font>
    <font>
      <b/>
      <sz val="10"/>
      <name val="Arial"/>
      <family val="2"/>
    </font>
    <font>
      <b/>
      <i/>
      <sz val="12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22"/>
      <color indexed="9"/>
      <name val="Arial"/>
      <family val="2"/>
    </font>
    <font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0"/>
      <name val="Arial"/>
      <family val="2"/>
    </font>
    <font>
      <sz val="2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164" fontId="6" fillId="0" borderId="0" xfId="0" applyNumberFormat="1" applyFont="1" applyAlignment="1">
      <alignment vertical="center"/>
    </xf>
    <xf numFmtId="164" fontId="6" fillId="0" borderId="10" xfId="0" applyNumberFormat="1" applyFont="1" applyBorder="1" applyAlignment="1" applyProtection="1">
      <alignment vertical="center"/>
      <protection hidden="1"/>
    </xf>
    <xf numFmtId="164" fontId="6" fillId="0" borderId="11" xfId="0" applyNumberFormat="1" applyFont="1" applyBorder="1" applyAlignment="1" applyProtection="1">
      <alignment vertical="center"/>
      <protection hidden="1"/>
    </xf>
    <xf numFmtId="164" fontId="6" fillId="0" borderId="12" xfId="0" applyNumberFormat="1" applyFont="1" applyBorder="1" applyAlignment="1" applyProtection="1">
      <alignment vertical="center"/>
      <protection hidden="1"/>
    </xf>
    <xf numFmtId="164" fontId="6" fillId="0" borderId="13" xfId="0" applyNumberFormat="1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164" fontId="6" fillId="0" borderId="14" xfId="0" applyNumberFormat="1" applyFont="1" applyBorder="1" applyAlignment="1" applyProtection="1">
      <alignment vertical="center"/>
      <protection hidden="1"/>
    </xf>
    <xf numFmtId="0" fontId="5" fillId="0" borderId="10" xfId="0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4" fontId="6" fillId="0" borderId="10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164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64" fontId="6" fillId="0" borderId="0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vertical="center"/>
    </xf>
    <xf numFmtId="0" fontId="31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6" fillId="0" borderId="0" xfId="55" applyFont="1" applyAlignment="1">
      <alignment vertical="center"/>
      <protection/>
    </xf>
    <xf numFmtId="0" fontId="0" fillId="0" borderId="0" xfId="55">
      <alignment/>
      <protection/>
    </xf>
    <xf numFmtId="0" fontId="7" fillId="0" borderId="0" xfId="55" applyFont="1" applyBorder="1" applyAlignment="1">
      <alignment horizontal="center" vertical="center"/>
      <protection/>
    </xf>
    <xf numFmtId="0" fontId="4" fillId="0" borderId="0" xfId="55" applyFont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right" vertical="center"/>
      <protection/>
    </xf>
    <xf numFmtId="164" fontId="6" fillId="0" borderId="10" xfId="55" applyNumberFormat="1" applyFont="1" applyFill="1" applyBorder="1" applyAlignment="1">
      <alignment horizontal="center" vertical="center"/>
      <protection/>
    </xf>
    <xf numFmtId="164" fontId="6" fillId="0" borderId="10" xfId="55" applyNumberFormat="1" applyFont="1" applyFill="1" applyBorder="1" applyAlignment="1" applyProtection="1">
      <alignment horizontal="center" vertical="center"/>
      <protection hidden="1"/>
    </xf>
    <xf numFmtId="164" fontId="6" fillId="0" borderId="10" xfId="55" applyNumberFormat="1" applyFont="1" applyFill="1" applyBorder="1" applyAlignment="1" applyProtection="1">
      <alignment vertical="center"/>
      <protection hidden="1"/>
    </xf>
    <xf numFmtId="164" fontId="6" fillId="0" borderId="0" xfId="55" applyNumberFormat="1" applyFont="1" applyAlignment="1">
      <alignment vertical="center"/>
      <protection/>
    </xf>
    <xf numFmtId="0" fontId="0" fillId="0" borderId="0" xfId="55" applyFont="1" applyFill="1" applyBorder="1">
      <alignment/>
      <protection/>
    </xf>
    <xf numFmtId="164" fontId="6" fillId="0" borderId="0" xfId="55" applyNumberFormat="1" applyFont="1" applyFill="1" applyBorder="1" applyAlignment="1">
      <alignment horizontal="center" vertical="center"/>
      <protection/>
    </xf>
    <xf numFmtId="164" fontId="6" fillId="0" borderId="0" xfId="55" applyNumberFormat="1" applyFont="1" applyFill="1" applyBorder="1" applyAlignment="1" applyProtection="1">
      <alignment horizontal="center" vertical="center"/>
      <protection hidden="1"/>
    </xf>
    <xf numFmtId="164" fontId="6" fillId="0" borderId="0" xfId="55" applyNumberFormat="1" applyFont="1" applyFill="1" applyBorder="1" applyAlignment="1" applyProtection="1">
      <alignment vertical="center"/>
      <protection hidden="1"/>
    </xf>
    <xf numFmtId="0" fontId="6" fillId="0" borderId="0" xfId="55" applyFont="1" applyAlignment="1">
      <alignment horizontal="right" vertical="center"/>
      <protection/>
    </xf>
    <xf numFmtId="0" fontId="6" fillId="0" borderId="0" xfId="55" applyFont="1" applyAlignment="1">
      <alignment horizontal="left" vertical="center"/>
      <protection/>
    </xf>
    <xf numFmtId="0" fontId="6" fillId="0" borderId="0" xfId="55" applyFont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 applyProtection="1">
      <alignment horizontal="center"/>
      <protection hidden="1"/>
    </xf>
    <xf numFmtId="0" fontId="6" fillId="0" borderId="16" xfId="0" applyFont="1" applyBorder="1" applyAlignment="1">
      <alignment vertical="center"/>
    </xf>
    <xf numFmtId="0" fontId="0" fillId="0" borderId="15" xfId="0" applyBorder="1" applyAlignment="1">
      <alignment horizontal="right"/>
    </xf>
    <xf numFmtId="0" fontId="0" fillId="0" borderId="0" xfId="0" applyBorder="1" applyAlignment="1" applyProtection="1">
      <alignment horizontal="center"/>
      <protection hidden="1"/>
    </xf>
    <xf numFmtId="0" fontId="5" fillId="0" borderId="15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16" xfId="0" applyBorder="1" applyAlignment="1">
      <alignment horizontal="center"/>
    </xf>
    <xf numFmtId="1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2" fillId="33" borderId="1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4" borderId="0" xfId="55" applyFont="1" applyFill="1" applyAlignment="1">
      <alignment vertical="center"/>
      <protection/>
    </xf>
    <xf numFmtId="0" fontId="7" fillId="0" borderId="15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 wrapText="1"/>
      <protection/>
    </xf>
    <xf numFmtId="0" fontId="7" fillId="0" borderId="16" xfId="55" applyFont="1" applyBorder="1" applyAlignment="1">
      <alignment horizontal="center" vertical="center"/>
      <protection/>
    </xf>
    <xf numFmtId="0" fontId="4" fillId="0" borderId="15" xfId="55" applyFont="1" applyBorder="1" applyAlignment="1">
      <alignment horizontal="right" vertical="center" wrapText="1"/>
      <protection/>
    </xf>
    <xf numFmtId="0" fontId="4" fillId="0" borderId="0" xfId="55" applyFont="1" applyBorder="1" applyAlignment="1">
      <alignment horizontal="left" vertical="center" wrapText="1"/>
      <protection/>
    </xf>
    <xf numFmtId="0" fontId="4" fillId="0" borderId="16" xfId="55" applyFont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/>
      <protection/>
    </xf>
    <xf numFmtId="164" fontId="6" fillId="0" borderId="16" xfId="55" applyNumberFormat="1" applyFont="1" applyBorder="1" applyAlignment="1">
      <alignment vertical="center"/>
      <protection/>
    </xf>
    <xf numFmtId="0" fontId="6" fillId="0" borderId="16" xfId="55" applyFont="1" applyFill="1" applyBorder="1" applyAlignment="1">
      <alignment vertical="center"/>
      <protection/>
    </xf>
    <xf numFmtId="0" fontId="5" fillId="0" borderId="15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left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 applyProtection="1">
      <alignment horizontal="center" vertical="center" wrapText="1"/>
      <protection hidden="1"/>
    </xf>
    <xf numFmtId="164" fontId="6" fillId="0" borderId="12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55" applyBorder="1">
      <alignment/>
      <protection/>
    </xf>
    <xf numFmtId="0" fontId="5" fillId="0" borderId="0" xfId="55" applyFont="1" applyBorder="1" applyAlignment="1">
      <alignment horizontal="right" vertical="center"/>
      <protection/>
    </xf>
    <xf numFmtId="0" fontId="11" fillId="0" borderId="0" xfId="55" applyFont="1" applyBorder="1">
      <alignment/>
      <protection/>
    </xf>
    <xf numFmtId="0" fontId="0" fillId="0" borderId="0" xfId="55" applyFill="1" applyBorder="1">
      <alignment/>
      <protection/>
    </xf>
    <xf numFmtId="0" fontId="5" fillId="0" borderId="0" xfId="55" applyFont="1" applyFill="1" applyBorder="1" applyAlignment="1">
      <alignment horizontal="right" vertical="center"/>
      <protection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5" fillId="0" borderId="20" xfId="55" applyFont="1" applyFill="1" applyBorder="1" applyAlignment="1">
      <alignment horizontal="right" vertical="center"/>
      <protection/>
    </xf>
    <xf numFmtId="0" fontId="10" fillId="0" borderId="20" xfId="0" applyFont="1" applyFill="1" applyBorder="1" applyAlignment="1">
      <alignment horizontal="center" vertical="center"/>
    </xf>
    <xf numFmtId="164" fontId="6" fillId="0" borderId="20" xfId="55" applyNumberFormat="1" applyFont="1" applyFill="1" applyBorder="1" applyAlignment="1">
      <alignment horizontal="center" vertical="center"/>
      <protection/>
    </xf>
    <xf numFmtId="164" fontId="6" fillId="0" borderId="20" xfId="55" applyNumberFormat="1" applyFont="1" applyFill="1" applyBorder="1" applyAlignment="1" applyProtection="1">
      <alignment horizontal="center" vertical="center"/>
      <protection hidden="1"/>
    </xf>
    <xf numFmtId="164" fontId="6" fillId="0" borderId="20" xfId="55" applyNumberFormat="1" applyFont="1" applyFill="1" applyBorder="1" applyAlignment="1" applyProtection="1">
      <alignment vertical="center"/>
      <protection hidden="1"/>
    </xf>
    <xf numFmtId="0" fontId="6" fillId="34" borderId="14" xfId="55" applyFont="1" applyFill="1" applyBorder="1" applyAlignment="1">
      <alignment horizontal="right" vertical="center"/>
      <protection/>
    </xf>
    <xf numFmtId="0" fontId="6" fillId="34" borderId="14" xfId="55" applyFont="1" applyFill="1" applyBorder="1" applyAlignment="1">
      <alignment horizontal="left" vertical="center"/>
      <protection/>
    </xf>
    <xf numFmtId="0" fontId="6" fillId="34" borderId="14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vertical="center"/>
      <protection/>
    </xf>
    <xf numFmtId="0" fontId="11" fillId="0" borderId="0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53" fillId="33" borderId="21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2" fillId="33" borderId="17" xfId="0" applyFont="1" applyFill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53" fillId="33" borderId="21" xfId="55" applyFont="1" applyFill="1" applyBorder="1" applyAlignment="1">
      <alignment horizontal="center" vertical="center"/>
      <protection/>
    </xf>
    <xf numFmtId="0" fontId="52" fillId="33" borderId="13" xfId="55" applyFont="1" applyFill="1" applyBorder="1" applyAlignment="1">
      <alignment horizontal="center" vertical="center"/>
      <protection/>
    </xf>
    <xf numFmtId="0" fontId="52" fillId="33" borderId="17" xfId="55" applyFont="1" applyFill="1" applyBorder="1" applyAlignment="1">
      <alignment horizontal="center" vertical="center"/>
      <protection/>
    </xf>
    <xf numFmtId="0" fontId="9" fillId="0" borderId="15" xfId="55" applyFont="1" applyBorder="1" applyAlignment="1">
      <alignment horizontal="center"/>
      <protection/>
    </xf>
    <xf numFmtId="0" fontId="8" fillId="0" borderId="0" xfId="55" applyFont="1" applyBorder="1" applyAlignment="1">
      <alignment/>
      <protection/>
    </xf>
    <xf numFmtId="0" fontId="8" fillId="0" borderId="16" xfId="55" applyFont="1" applyBorder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2" sqref="B22"/>
    </sheetView>
  </sheetViews>
  <sheetFormatPr defaultColWidth="9.140625" defaultRowHeight="17.25" customHeight="1"/>
  <cols>
    <col min="1" max="1" width="9.140625" style="126" customWidth="1"/>
    <col min="2" max="2" width="22.28125" style="126" customWidth="1"/>
    <col min="3" max="3" width="9.140625" style="126" customWidth="1"/>
    <col min="4" max="4" width="19.421875" style="126" customWidth="1"/>
    <col min="5" max="16384" width="9.140625" style="126" customWidth="1"/>
  </cols>
  <sheetData>
    <row r="1" spans="1:4" ht="17.25" customHeight="1">
      <c r="A1" s="144" t="s">
        <v>49</v>
      </c>
      <c r="B1" s="145"/>
      <c r="C1" s="145"/>
      <c r="D1" s="145"/>
    </row>
    <row r="3" spans="2:4" ht="17.25" customHeight="1">
      <c r="B3" s="111" t="s">
        <v>0</v>
      </c>
      <c r="C3" s="127"/>
      <c r="D3" s="111" t="s">
        <v>6</v>
      </c>
    </row>
    <row r="4" spans="2:4" ht="17.25" customHeight="1">
      <c r="B4" s="111"/>
      <c r="C4" s="127"/>
      <c r="D4" s="111"/>
    </row>
    <row r="5" spans="1:4" ht="17.25" customHeight="1">
      <c r="A5" s="128" t="s">
        <v>47</v>
      </c>
      <c r="B5" s="111"/>
      <c r="C5" s="127"/>
      <c r="D5" s="111"/>
    </row>
    <row r="6" spans="1:4" ht="17.25" customHeight="1">
      <c r="A6" s="127">
        <v>1</v>
      </c>
      <c r="B6" s="129" t="s">
        <v>16</v>
      </c>
      <c r="C6" s="130"/>
      <c r="D6" s="53" t="s">
        <v>19</v>
      </c>
    </row>
    <row r="7" spans="1:4" ht="17.25" customHeight="1">
      <c r="A7" s="127">
        <v>2</v>
      </c>
      <c r="B7" s="53" t="s">
        <v>22</v>
      </c>
      <c r="C7" s="130"/>
      <c r="D7" s="53" t="s">
        <v>37</v>
      </c>
    </row>
    <row r="8" spans="1:4" ht="17.25" customHeight="1">
      <c r="A8" s="127">
        <v>3</v>
      </c>
      <c r="B8" s="53" t="s">
        <v>17</v>
      </c>
      <c r="C8" s="130"/>
      <c r="D8" s="53" t="s">
        <v>20</v>
      </c>
    </row>
    <row r="9" spans="2:4" ht="17.25" customHeight="1">
      <c r="B9" s="129"/>
      <c r="C9" s="129"/>
      <c r="D9" s="129"/>
    </row>
    <row r="10" spans="1:4" ht="17.25" customHeight="1">
      <c r="A10" s="128" t="s">
        <v>48</v>
      </c>
      <c r="B10" s="129"/>
      <c r="C10" s="129"/>
      <c r="D10" s="129"/>
    </row>
    <row r="11" spans="1:4" ht="17.25" customHeight="1">
      <c r="A11" s="127">
        <v>1</v>
      </c>
      <c r="B11" s="53" t="s">
        <v>43</v>
      </c>
      <c r="C11" s="129"/>
      <c r="D11" s="129" t="s">
        <v>45</v>
      </c>
    </row>
    <row r="12" spans="2:4" ht="17.25" customHeight="1">
      <c r="B12" s="129"/>
      <c r="C12" s="129"/>
      <c r="D12" s="129"/>
    </row>
    <row r="13" spans="1:4" ht="17.25" customHeight="1">
      <c r="A13" s="128" t="s">
        <v>3</v>
      </c>
      <c r="C13" s="129"/>
      <c r="D13" s="129"/>
    </row>
    <row r="14" spans="1:4" ht="17.25" customHeight="1">
      <c r="A14" s="127">
        <v>1</v>
      </c>
      <c r="B14" s="53" t="s">
        <v>23</v>
      </c>
      <c r="C14" s="129"/>
      <c r="D14" s="53" t="s">
        <v>25</v>
      </c>
    </row>
    <row r="15" spans="1:4" ht="17.25" customHeight="1">
      <c r="A15" s="127">
        <v>2</v>
      </c>
      <c r="B15" s="53" t="s">
        <v>36</v>
      </c>
      <c r="C15" s="129"/>
      <c r="D15" s="53" t="s">
        <v>18</v>
      </c>
    </row>
    <row r="16" spans="2:4" ht="17.25" customHeight="1">
      <c r="B16" s="129"/>
      <c r="C16" s="129"/>
      <c r="D16" s="129"/>
    </row>
    <row r="17" spans="1:4" ht="17.25" customHeight="1">
      <c r="A17" s="128" t="s">
        <v>4</v>
      </c>
      <c r="B17" s="129"/>
      <c r="C17" s="129"/>
      <c r="D17" s="129"/>
    </row>
    <row r="18" spans="1:4" ht="17.25" customHeight="1">
      <c r="A18" s="127">
        <v>1</v>
      </c>
      <c r="B18" s="53" t="s">
        <v>24</v>
      </c>
      <c r="C18" s="129"/>
      <c r="D18" s="53" t="s">
        <v>26</v>
      </c>
    </row>
    <row r="19" spans="1:4" ht="17.25" customHeight="1">
      <c r="A19" s="127">
        <v>2</v>
      </c>
      <c r="B19" s="129" t="s">
        <v>32</v>
      </c>
      <c r="C19" s="129"/>
      <c r="D19" s="53" t="s">
        <v>27</v>
      </c>
    </row>
    <row r="20" spans="1:4" ht="17.25" customHeight="1">
      <c r="A20" s="127">
        <v>3</v>
      </c>
      <c r="B20" s="126" t="s">
        <v>34</v>
      </c>
      <c r="C20" s="129"/>
      <c r="D20" s="53" t="s">
        <v>42</v>
      </c>
    </row>
    <row r="21" spans="2:4" ht="17.25" customHeight="1">
      <c r="B21" s="53"/>
      <c r="C21" s="129"/>
      <c r="D21" s="129"/>
    </row>
    <row r="22" spans="1:4" ht="17.25" customHeight="1">
      <c r="A22" s="128" t="s">
        <v>5</v>
      </c>
      <c r="B22" s="129"/>
      <c r="C22" s="129"/>
      <c r="D22" s="129"/>
    </row>
    <row r="23" spans="1:4" ht="17.25" customHeight="1">
      <c r="A23" s="127">
        <v>1</v>
      </c>
      <c r="B23" s="53" t="s">
        <v>33</v>
      </c>
      <c r="C23" s="129"/>
      <c r="D23" s="53" t="s">
        <v>39</v>
      </c>
    </row>
    <row r="24" spans="1:4" ht="17.25" customHeight="1">
      <c r="A24" s="127">
        <v>2</v>
      </c>
      <c r="B24" s="53" t="s">
        <v>35</v>
      </c>
      <c r="C24" s="129"/>
      <c r="D24" s="53" t="s">
        <v>40</v>
      </c>
    </row>
    <row r="25" spans="1:4" ht="17.25" customHeight="1">
      <c r="A25" s="127">
        <v>3</v>
      </c>
      <c r="B25" s="53" t="s">
        <v>46</v>
      </c>
      <c r="C25" s="129"/>
      <c r="D25" s="53"/>
    </row>
    <row r="26" spans="1:4" ht="17.25" customHeight="1">
      <c r="A26" s="127"/>
      <c r="B26" s="53"/>
      <c r="C26" s="129"/>
      <c r="D26" s="53"/>
    </row>
    <row r="27" spans="1:4" ht="17.25" customHeight="1">
      <c r="A27" s="127"/>
      <c r="B27" s="53"/>
      <c r="C27" s="129"/>
      <c r="D27" s="53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536"/>
  <sheetViews>
    <sheetView showGridLines="0" tabSelected="1" zoomScalePageLayoutView="0" workbookViewId="0" topLeftCell="A1">
      <selection activeCell="A1" sqref="A1:L1"/>
    </sheetView>
  </sheetViews>
  <sheetFormatPr defaultColWidth="9.140625" defaultRowHeight="20.25" customHeight="1"/>
  <cols>
    <col min="1" max="1" width="7.7109375" style="10" customWidth="1"/>
    <col min="2" max="2" width="27.7109375" style="11" customWidth="1"/>
    <col min="3" max="7" width="11.00390625" style="8" customWidth="1"/>
    <col min="8" max="8" width="1.57421875" style="8" customWidth="1"/>
    <col min="9" max="9" width="9.421875" style="8" customWidth="1"/>
    <col min="10" max="10" width="3.57421875" style="8" customWidth="1"/>
    <col min="11" max="11" width="10.00390625" style="8" customWidth="1"/>
    <col min="12" max="12" width="9.28125" style="8" hidden="1" customWidth="1"/>
    <col min="13" max="13" width="3.57421875" style="8" customWidth="1"/>
    <col min="14" max="14" width="18.28125" style="9" hidden="1" customWidth="1"/>
    <col min="15" max="16" width="9.140625" style="9" hidden="1" customWidth="1"/>
    <col min="17" max="17" width="0" style="30" hidden="1" customWidth="1"/>
    <col min="18" max="18" width="0" style="131" hidden="1" customWidth="1"/>
    <col min="19" max="16384" width="9.140625" style="9" customWidth="1"/>
  </cols>
  <sheetData>
    <row r="1" spans="1:13" ht="63.75" customHeight="1">
      <c r="A1" s="146" t="s">
        <v>50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93"/>
    </row>
    <row r="2" spans="1:18" ht="20.25" customHeight="1">
      <c r="A2" s="148" t="s">
        <v>70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65"/>
      <c r="Q2" s="61"/>
      <c r="R2" s="132"/>
    </row>
    <row r="3" spans="1:13" ht="20.25" customHeight="1">
      <c r="A3" s="94"/>
      <c r="B3" s="12"/>
      <c r="C3" s="12"/>
      <c r="D3" s="12"/>
      <c r="E3" s="12"/>
      <c r="F3" s="69"/>
      <c r="G3" s="12"/>
      <c r="H3" s="12"/>
      <c r="I3" s="12"/>
      <c r="J3" s="12"/>
      <c r="K3" s="12"/>
      <c r="L3" s="12"/>
      <c r="M3" s="95"/>
    </row>
    <row r="4" spans="1:18" s="5" customFormat="1" ht="30">
      <c r="A4" s="67" t="s">
        <v>11</v>
      </c>
      <c r="B4" s="68" t="s">
        <v>0</v>
      </c>
      <c r="C4" s="69" t="s">
        <v>2</v>
      </c>
      <c r="D4" s="69" t="s">
        <v>15</v>
      </c>
      <c r="E4" s="69" t="s">
        <v>7</v>
      </c>
      <c r="F4" s="69" t="s">
        <v>8</v>
      </c>
      <c r="G4" s="69" t="s">
        <v>31</v>
      </c>
      <c r="H4" s="69"/>
      <c r="I4" s="69" t="s">
        <v>9</v>
      </c>
      <c r="J4" s="69"/>
      <c r="K4" s="69" t="s">
        <v>10</v>
      </c>
      <c r="L4" s="69" t="s">
        <v>28</v>
      </c>
      <c r="M4" s="70"/>
      <c r="Q4" s="31"/>
      <c r="R4" s="133"/>
    </row>
    <row r="5" spans="1:18" s="5" customFormat="1" ht="13.5" customHeight="1">
      <c r="A5" s="67"/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  <c r="N5" s="5" t="s">
        <v>14</v>
      </c>
      <c r="O5" s="5" t="s">
        <v>13</v>
      </c>
      <c r="P5" s="5" t="s">
        <v>12</v>
      </c>
      <c r="Q5" s="31"/>
      <c r="R5" s="133"/>
    </row>
    <row r="6" spans="1:20" ht="20.25" customHeight="1">
      <c r="A6" s="28">
        <v>1</v>
      </c>
      <c r="B6" s="60" t="s">
        <v>22</v>
      </c>
      <c r="C6" s="13">
        <v>9</v>
      </c>
      <c r="D6" s="13">
        <v>17</v>
      </c>
      <c r="E6" s="13">
        <v>17</v>
      </c>
      <c r="F6" s="13">
        <v>11</v>
      </c>
      <c r="G6" s="13">
        <v>14</v>
      </c>
      <c r="H6" s="17"/>
      <c r="I6" s="34">
        <v>5</v>
      </c>
      <c r="J6" s="16"/>
      <c r="K6" s="29">
        <f aca="true" t="shared" si="0" ref="K6:K24">N6</f>
        <v>64</v>
      </c>
      <c r="L6" s="96" t="s">
        <v>30</v>
      </c>
      <c r="M6" s="97"/>
      <c r="N6" s="21">
        <f aca="true" t="shared" si="1" ref="N6:N24">O6+I6</f>
        <v>64</v>
      </c>
      <c r="O6" s="21">
        <f aca="true" t="shared" si="2" ref="O6:O24">SUM(C6:G6)-SUM(P6)</f>
        <v>59</v>
      </c>
      <c r="P6" s="21">
        <f aca="true" t="shared" si="3" ref="P6:P24">SMALL(C6:G6,1)</f>
        <v>9</v>
      </c>
      <c r="Q6" s="30" t="s">
        <v>66</v>
      </c>
      <c r="T6" s="21"/>
    </row>
    <row r="7" spans="1:20" ht="20.25" customHeight="1">
      <c r="A7" s="28">
        <v>2</v>
      </c>
      <c r="B7" s="60" t="s">
        <v>52</v>
      </c>
      <c r="C7" s="13">
        <v>13</v>
      </c>
      <c r="D7" s="13">
        <v>14</v>
      </c>
      <c r="E7" s="13">
        <v>15</v>
      </c>
      <c r="F7" s="13">
        <v>15</v>
      </c>
      <c r="G7" s="13">
        <v>15</v>
      </c>
      <c r="H7" s="17"/>
      <c r="I7" s="34">
        <v>5</v>
      </c>
      <c r="J7" s="16"/>
      <c r="K7" s="29">
        <f t="shared" si="0"/>
        <v>64</v>
      </c>
      <c r="L7" s="96"/>
      <c r="M7" s="97"/>
      <c r="N7" s="21">
        <f t="shared" si="1"/>
        <v>64</v>
      </c>
      <c r="O7" s="21">
        <f t="shared" si="2"/>
        <v>59</v>
      </c>
      <c r="P7" s="21">
        <f t="shared" si="3"/>
        <v>13</v>
      </c>
      <c r="Q7" s="30" t="s">
        <v>66</v>
      </c>
      <c r="T7" s="21"/>
    </row>
    <row r="8" spans="1:20" ht="20.25" customHeight="1">
      <c r="A8" s="28">
        <v>3</v>
      </c>
      <c r="B8" s="60" t="s">
        <v>36</v>
      </c>
      <c r="C8" s="13">
        <v>15</v>
      </c>
      <c r="D8" s="13">
        <v>11</v>
      </c>
      <c r="E8" s="13">
        <v>17</v>
      </c>
      <c r="F8" s="13">
        <v>12</v>
      </c>
      <c r="G8" s="13">
        <v>13</v>
      </c>
      <c r="H8" s="17"/>
      <c r="I8" s="34">
        <v>5</v>
      </c>
      <c r="J8" s="16"/>
      <c r="K8" s="29">
        <f t="shared" si="0"/>
        <v>62</v>
      </c>
      <c r="L8" s="96"/>
      <c r="M8" s="97"/>
      <c r="N8" s="21">
        <f t="shared" si="1"/>
        <v>62</v>
      </c>
      <c r="O8" s="21">
        <f t="shared" si="2"/>
        <v>57</v>
      </c>
      <c r="P8" s="21">
        <f t="shared" si="3"/>
        <v>11</v>
      </c>
      <c r="Q8" s="91" t="s">
        <v>66</v>
      </c>
      <c r="R8" s="134"/>
      <c r="T8" s="21"/>
    </row>
    <row r="9" spans="1:20" ht="20.25" customHeight="1">
      <c r="A9" s="28">
        <v>4</v>
      </c>
      <c r="B9" s="60" t="s">
        <v>53</v>
      </c>
      <c r="C9" s="13">
        <v>11</v>
      </c>
      <c r="D9" s="13">
        <v>13</v>
      </c>
      <c r="E9" s="13">
        <v>14</v>
      </c>
      <c r="F9" s="13">
        <v>10</v>
      </c>
      <c r="G9" s="13">
        <v>17</v>
      </c>
      <c r="H9" s="17"/>
      <c r="I9" s="34">
        <v>5</v>
      </c>
      <c r="J9" s="16"/>
      <c r="K9" s="29">
        <f t="shared" si="0"/>
        <v>60</v>
      </c>
      <c r="L9" s="96" t="s">
        <v>29</v>
      </c>
      <c r="M9" s="97"/>
      <c r="N9" s="21">
        <f t="shared" si="1"/>
        <v>60</v>
      </c>
      <c r="O9" s="21">
        <f t="shared" si="2"/>
        <v>55</v>
      </c>
      <c r="P9" s="21">
        <f t="shared" si="3"/>
        <v>10</v>
      </c>
      <c r="Q9" s="30" t="s">
        <v>66</v>
      </c>
      <c r="T9" s="21"/>
    </row>
    <row r="10" spans="1:20" s="30" customFormat="1" ht="20.25" customHeight="1">
      <c r="A10" s="28">
        <v>5</v>
      </c>
      <c r="B10" s="60" t="s">
        <v>16</v>
      </c>
      <c r="C10" s="13">
        <v>2</v>
      </c>
      <c r="D10" s="13">
        <v>15</v>
      </c>
      <c r="E10" s="13">
        <v>1</v>
      </c>
      <c r="F10" s="13">
        <v>13</v>
      </c>
      <c r="G10" s="13">
        <v>17</v>
      </c>
      <c r="H10" s="17"/>
      <c r="I10" s="34">
        <v>5</v>
      </c>
      <c r="J10" s="16"/>
      <c r="K10" s="29">
        <f t="shared" si="0"/>
        <v>52</v>
      </c>
      <c r="L10" s="96" t="s">
        <v>30</v>
      </c>
      <c r="M10" s="97"/>
      <c r="N10" s="21">
        <f t="shared" si="1"/>
        <v>52</v>
      </c>
      <c r="O10" s="40">
        <f t="shared" si="2"/>
        <v>47</v>
      </c>
      <c r="P10" s="40">
        <f t="shared" si="3"/>
        <v>1</v>
      </c>
      <c r="Q10" s="30" t="s">
        <v>66</v>
      </c>
      <c r="R10" s="134"/>
      <c r="T10" s="21"/>
    </row>
    <row r="11" spans="1:20" ht="20.25" customHeight="1">
      <c r="A11" s="28">
        <v>6</v>
      </c>
      <c r="B11" s="60" t="s">
        <v>55</v>
      </c>
      <c r="C11" s="13">
        <v>6</v>
      </c>
      <c r="D11" s="13">
        <v>1</v>
      </c>
      <c r="E11" s="13">
        <v>11</v>
      </c>
      <c r="F11" s="13">
        <v>14</v>
      </c>
      <c r="G11" s="13">
        <v>12</v>
      </c>
      <c r="H11" s="17"/>
      <c r="I11" s="34">
        <v>5</v>
      </c>
      <c r="J11" s="16"/>
      <c r="K11" s="29">
        <f t="shared" si="0"/>
        <v>48</v>
      </c>
      <c r="L11" s="96" t="s">
        <v>30</v>
      </c>
      <c r="M11" s="97"/>
      <c r="N11" s="21">
        <f t="shared" si="1"/>
        <v>48</v>
      </c>
      <c r="O11" s="21">
        <f t="shared" si="2"/>
        <v>43</v>
      </c>
      <c r="P11" s="21">
        <f t="shared" si="3"/>
        <v>1</v>
      </c>
      <c r="Q11" s="30" t="s">
        <v>66</v>
      </c>
      <c r="R11" s="134"/>
      <c r="T11" s="21"/>
    </row>
    <row r="12" spans="1:20" ht="20.25" customHeight="1">
      <c r="A12" s="28">
        <v>7</v>
      </c>
      <c r="B12" s="60" t="s">
        <v>23</v>
      </c>
      <c r="C12" s="13">
        <v>12</v>
      </c>
      <c r="D12" s="13">
        <v>12</v>
      </c>
      <c r="E12" s="13">
        <v>1</v>
      </c>
      <c r="F12" s="13">
        <v>17</v>
      </c>
      <c r="G12" s="13">
        <v>0</v>
      </c>
      <c r="H12" s="17"/>
      <c r="I12" s="34">
        <v>2</v>
      </c>
      <c r="J12" s="16"/>
      <c r="K12" s="29">
        <f t="shared" si="0"/>
        <v>44</v>
      </c>
      <c r="L12" s="96" t="s">
        <v>29</v>
      </c>
      <c r="M12" s="97"/>
      <c r="N12" s="21">
        <f t="shared" si="1"/>
        <v>44</v>
      </c>
      <c r="O12" s="21">
        <f t="shared" si="2"/>
        <v>42</v>
      </c>
      <c r="P12" s="21">
        <f t="shared" si="3"/>
        <v>0</v>
      </c>
      <c r="Q12" s="91" t="s">
        <v>66</v>
      </c>
      <c r="R12" s="134"/>
      <c r="T12" s="21"/>
    </row>
    <row r="13" spans="1:20" ht="20.25" customHeight="1">
      <c r="A13" s="28">
        <v>8</v>
      </c>
      <c r="B13" s="60" t="s">
        <v>43</v>
      </c>
      <c r="C13" s="13">
        <v>2</v>
      </c>
      <c r="D13" s="13">
        <v>9</v>
      </c>
      <c r="E13" s="13">
        <v>8</v>
      </c>
      <c r="F13" s="13">
        <v>9</v>
      </c>
      <c r="G13" s="13">
        <v>9</v>
      </c>
      <c r="H13" s="17"/>
      <c r="I13" s="34">
        <v>5</v>
      </c>
      <c r="J13" s="16"/>
      <c r="K13" s="29">
        <f t="shared" si="0"/>
        <v>40</v>
      </c>
      <c r="L13" s="96" t="s">
        <v>30</v>
      </c>
      <c r="M13" s="97"/>
      <c r="N13" s="21">
        <f t="shared" si="1"/>
        <v>40</v>
      </c>
      <c r="O13" s="21">
        <f t="shared" si="2"/>
        <v>35</v>
      </c>
      <c r="P13" s="21">
        <f t="shared" si="3"/>
        <v>2</v>
      </c>
      <c r="Q13" s="30" t="s">
        <v>67</v>
      </c>
      <c r="T13" s="21"/>
    </row>
    <row r="14" spans="1:20" ht="20.25" customHeight="1">
      <c r="A14" s="28">
        <v>9</v>
      </c>
      <c r="B14" s="60" t="s">
        <v>17</v>
      </c>
      <c r="C14" s="13">
        <v>10</v>
      </c>
      <c r="D14" s="13">
        <v>10</v>
      </c>
      <c r="E14" s="13">
        <v>10</v>
      </c>
      <c r="F14" s="13">
        <v>6</v>
      </c>
      <c r="G14" s="13">
        <v>0</v>
      </c>
      <c r="H14" s="17"/>
      <c r="I14" s="34">
        <v>2</v>
      </c>
      <c r="J14" s="16"/>
      <c r="K14" s="29">
        <f t="shared" si="0"/>
        <v>38</v>
      </c>
      <c r="L14" s="96"/>
      <c r="M14" s="97"/>
      <c r="N14" s="21">
        <f t="shared" si="1"/>
        <v>38</v>
      </c>
      <c r="O14" s="21">
        <f t="shared" si="2"/>
        <v>36</v>
      </c>
      <c r="P14" s="21">
        <f t="shared" si="3"/>
        <v>0</v>
      </c>
      <c r="Q14" s="91" t="s">
        <v>66</v>
      </c>
      <c r="R14" s="134"/>
      <c r="T14" s="21"/>
    </row>
    <row r="15" spans="1:20" ht="20.25" customHeight="1">
      <c r="A15" s="28">
        <v>10</v>
      </c>
      <c r="B15" s="60" t="s">
        <v>51</v>
      </c>
      <c r="C15" s="13">
        <v>17</v>
      </c>
      <c r="D15" s="13">
        <v>7</v>
      </c>
      <c r="E15" s="13">
        <v>9</v>
      </c>
      <c r="F15" s="13">
        <v>0</v>
      </c>
      <c r="G15" s="13">
        <v>0</v>
      </c>
      <c r="H15" s="17"/>
      <c r="I15" s="34">
        <v>0</v>
      </c>
      <c r="J15" s="16"/>
      <c r="K15" s="29">
        <f t="shared" si="0"/>
        <v>33</v>
      </c>
      <c r="L15" s="96"/>
      <c r="M15" s="97"/>
      <c r="N15" s="21">
        <f t="shared" si="1"/>
        <v>33</v>
      </c>
      <c r="O15" s="21">
        <f t="shared" si="2"/>
        <v>33</v>
      </c>
      <c r="P15" s="21">
        <f t="shared" si="3"/>
        <v>0</v>
      </c>
      <c r="Q15" s="91" t="s">
        <v>67</v>
      </c>
      <c r="R15" s="134"/>
      <c r="T15" s="21"/>
    </row>
    <row r="16" spans="1:20" ht="20.25" customHeight="1">
      <c r="A16" s="28">
        <v>11</v>
      </c>
      <c r="B16" s="60" t="s">
        <v>44</v>
      </c>
      <c r="C16" s="13">
        <v>2</v>
      </c>
      <c r="D16" s="13">
        <v>17</v>
      </c>
      <c r="E16" s="13">
        <v>4</v>
      </c>
      <c r="F16" s="13">
        <v>8</v>
      </c>
      <c r="G16" s="13">
        <v>0</v>
      </c>
      <c r="H16" s="17"/>
      <c r="I16" s="34">
        <v>2</v>
      </c>
      <c r="J16" s="16"/>
      <c r="K16" s="29">
        <f t="shared" si="0"/>
        <v>33</v>
      </c>
      <c r="L16" s="96"/>
      <c r="M16" s="97"/>
      <c r="N16" s="21">
        <f t="shared" si="1"/>
        <v>33</v>
      </c>
      <c r="O16" s="21">
        <f t="shared" si="2"/>
        <v>31</v>
      </c>
      <c r="P16" s="21">
        <f t="shared" si="3"/>
        <v>0</v>
      </c>
      <c r="Q16" s="91" t="s">
        <v>67</v>
      </c>
      <c r="R16" s="134" t="s">
        <v>48</v>
      </c>
      <c r="T16" s="21"/>
    </row>
    <row r="17" spans="1:20" ht="20.25" customHeight="1">
      <c r="A17" s="28">
        <v>12</v>
      </c>
      <c r="B17" s="60" t="s">
        <v>54</v>
      </c>
      <c r="C17" s="13">
        <v>8</v>
      </c>
      <c r="D17" s="13">
        <v>0</v>
      </c>
      <c r="E17" s="13">
        <v>13</v>
      </c>
      <c r="F17" s="13">
        <v>0</v>
      </c>
      <c r="G17" s="13">
        <v>11</v>
      </c>
      <c r="H17" s="17"/>
      <c r="I17" s="34">
        <v>0</v>
      </c>
      <c r="J17" s="16"/>
      <c r="K17" s="29">
        <f t="shared" si="0"/>
        <v>32</v>
      </c>
      <c r="L17" s="96"/>
      <c r="M17" s="97"/>
      <c r="N17" s="21">
        <f t="shared" si="1"/>
        <v>32</v>
      </c>
      <c r="O17" s="21">
        <f t="shared" si="2"/>
        <v>32</v>
      </c>
      <c r="P17" s="21">
        <f t="shared" si="3"/>
        <v>0</v>
      </c>
      <c r="Q17" s="91" t="s">
        <v>69</v>
      </c>
      <c r="R17" s="134"/>
      <c r="T17" s="21"/>
    </row>
    <row r="18" spans="1:20" ht="20.25" customHeight="1">
      <c r="A18" s="28">
        <v>13</v>
      </c>
      <c r="B18" s="60" t="s">
        <v>34</v>
      </c>
      <c r="C18" s="13">
        <v>7</v>
      </c>
      <c r="D18" s="13">
        <v>0</v>
      </c>
      <c r="E18" s="13">
        <v>7</v>
      </c>
      <c r="F18" s="13">
        <v>4</v>
      </c>
      <c r="G18" s="13">
        <v>10</v>
      </c>
      <c r="H18" s="17"/>
      <c r="I18" s="34">
        <v>2</v>
      </c>
      <c r="J18" s="16"/>
      <c r="K18" s="29">
        <f t="shared" si="0"/>
        <v>30</v>
      </c>
      <c r="L18" s="96" t="s">
        <v>30</v>
      </c>
      <c r="M18" s="97"/>
      <c r="N18" s="21">
        <f t="shared" si="1"/>
        <v>30</v>
      </c>
      <c r="O18" s="21">
        <f t="shared" si="2"/>
        <v>28</v>
      </c>
      <c r="P18" s="21">
        <f t="shared" si="3"/>
        <v>0</v>
      </c>
      <c r="Q18" s="91" t="s">
        <v>66</v>
      </c>
      <c r="R18" s="134"/>
      <c r="T18" s="21"/>
    </row>
    <row r="19" spans="1:18" ht="20.25" customHeight="1">
      <c r="A19" s="28">
        <v>14</v>
      </c>
      <c r="B19" s="60" t="s">
        <v>33</v>
      </c>
      <c r="C19" s="13">
        <v>4</v>
      </c>
      <c r="D19" s="13">
        <v>4</v>
      </c>
      <c r="E19" s="13">
        <v>12</v>
      </c>
      <c r="F19" s="13">
        <v>7</v>
      </c>
      <c r="G19" s="13">
        <v>0</v>
      </c>
      <c r="H19" s="17"/>
      <c r="I19" s="34">
        <v>2</v>
      </c>
      <c r="J19" s="16"/>
      <c r="K19" s="29">
        <f t="shared" si="0"/>
        <v>29</v>
      </c>
      <c r="L19" s="96"/>
      <c r="M19" s="97"/>
      <c r="N19" s="21">
        <f t="shared" si="1"/>
        <v>29</v>
      </c>
      <c r="O19" s="21">
        <f t="shared" si="2"/>
        <v>27</v>
      </c>
      <c r="P19" s="21">
        <f t="shared" si="3"/>
        <v>0</v>
      </c>
      <c r="Q19" s="91" t="s">
        <v>67</v>
      </c>
      <c r="R19" s="134"/>
    </row>
    <row r="20" spans="1:18" ht="20.25" customHeight="1">
      <c r="A20" s="28">
        <v>15</v>
      </c>
      <c r="B20" s="60" t="s">
        <v>56</v>
      </c>
      <c r="C20" s="13">
        <v>5</v>
      </c>
      <c r="D20" s="13">
        <v>8</v>
      </c>
      <c r="E20" s="13">
        <v>1</v>
      </c>
      <c r="F20" s="13">
        <v>5</v>
      </c>
      <c r="G20" s="13">
        <v>0</v>
      </c>
      <c r="H20" s="17"/>
      <c r="I20" s="34">
        <v>2</v>
      </c>
      <c r="J20" s="16"/>
      <c r="K20" s="29">
        <f t="shared" si="0"/>
        <v>21</v>
      </c>
      <c r="L20" s="96" t="s">
        <v>29</v>
      </c>
      <c r="M20" s="97"/>
      <c r="N20" s="21">
        <f t="shared" si="1"/>
        <v>21</v>
      </c>
      <c r="O20" s="21">
        <f t="shared" si="2"/>
        <v>19</v>
      </c>
      <c r="P20" s="21">
        <f t="shared" si="3"/>
        <v>0</v>
      </c>
      <c r="Q20" s="91" t="s">
        <v>67</v>
      </c>
      <c r="R20" s="134" t="s">
        <v>48</v>
      </c>
    </row>
    <row r="21" spans="1:18" ht="20.25" customHeight="1">
      <c r="A21" s="28">
        <v>16</v>
      </c>
      <c r="B21" s="60" t="s">
        <v>57</v>
      </c>
      <c r="C21" s="13">
        <v>3</v>
      </c>
      <c r="D21" s="13">
        <v>6</v>
      </c>
      <c r="E21" s="13">
        <v>5</v>
      </c>
      <c r="F21" s="13">
        <v>3</v>
      </c>
      <c r="G21" s="13">
        <v>0</v>
      </c>
      <c r="H21" s="17"/>
      <c r="I21" s="34">
        <v>2</v>
      </c>
      <c r="J21" s="16"/>
      <c r="K21" s="29">
        <f t="shared" si="0"/>
        <v>19</v>
      </c>
      <c r="L21" s="96"/>
      <c r="M21" s="97"/>
      <c r="N21" s="21">
        <f t="shared" si="1"/>
        <v>19</v>
      </c>
      <c r="O21" s="21">
        <f t="shared" si="2"/>
        <v>17</v>
      </c>
      <c r="P21" s="21">
        <f t="shared" si="3"/>
        <v>0</v>
      </c>
      <c r="Q21" s="91" t="s">
        <v>68</v>
      </c>
      <c r="R21" s="134" t="s">
        <v>48</v>
      </c>
    </row>
    <row r="22" spans="1:18" ht="20.25" customHeight="1">
      <c r="A22" s="28">
        <v>17</v>
      </c>
      <c r="B22" s="60" t="s">
        <v>24</v>
      </c>
      <c r="C22" s="13">
        <v>14</v>
      </c>
      <c r="D22" s="13">
        <v>3</v>
      </c>
      <c r="E22" s="13">
        <v>1</v>
      </c>
      <c r="F22" s="13">
        <v>0</v>
      </c>
      <c r="G22" s="13">
        <v>0</v>
      </c>
      <c r="H22" s="17"/>
      <c r="I22" s="34">
        <v>0</v>
      </c>
      <c r="J22" s="16"/>
      <c r="K22" s="29">
        <f t="shared" si="0"/>
        <v>18</v>
      </c>
      <c r="L22" s="96"/>
      <c r="M22" s="97"/>
      <c r="N22" s="21">
        <f t="shared" si="1"/>
        <v>18</v>
      </c>
      <c r="O22" s="21">
        <f t="shared" si="2"/>
        <v>18</v>
      </c>
      <c r="P22" s="21">
        <f t="shared" si="3"/>
        <v>0</v>
      </c>
      <c r="Q22" s="91" t="s">
        <v>67</v>
      </c>
      <c r="R22" s="134"/>
    </row>
    <row r="23" spans="1:18" ht="20.25" customHeight="1">
      <c r="A23" s="28">
        <v>18</v>
      </c>
      <c r="B23" s="60" t="s">
        <v>58</v>
      </c>
      <c r="C23" s="13">
        <v>2</v>
      </c>
      <c r="D23" s="13">
        <v>0</v>
      </c>
      <c r="E23" s="13">
        <v>6</v>
      </c>
      <c r="F23" s="13">
        <v>2</v>
      </c>
      <c r="G23" s="13">
        <v>0</v>
      </c>
      <c r="H23" s="17"/>
      <c r="I23" s="34">
        <v>0</v>
      </c>
      <c r="J23" s="16"/>
      <c r="K23" s="29">
        <f t="shared" si="0"/>
        <v>10</v>
      </c>
      <c r="L23" s="96"/>
      <c r="M23" s="97"/>
      <c r="N23" s="21">
        <f t="shared" si="1"/>
        <v>10</v>
      </c>
      <c r="O23" s="21">
        <f t="shared" si="2"/>
        <v>10</v>
      </c>
      <c r="P23" s="21">
        <f t="shared" si="3"/>
        <v>0</v>
      </c>
      <c r="Q23" s="91" t="s">
        <v>67</v>
      </c>
      <c r="R23" s="134"/>
    </row>
    <row r="24" spans="1:18" ht="20.25" customHeight="1">
      <c r="A24" s="28">
        <v>19</v>
      </c>
      <c r="B24" s="60" t="s">
        <v>32</v>
      </c>
      <c r="C24" s="13">
        <v>0</v>
      </c>
      <c r="D24" s="13">
        <v>5</v>
      </c>
      <c r="E24" s="13">
        <v>0</v>
      </c>
      <c r="F24" s="13">
        <v>0</v>
      </c>
      <c r="G24" s="13">
        <v>0</v>
      </c>
      <c r="H24" s="17"/>
      <c r="I24" s="34">
        <v>0</v>
      </c>
      <c r="J24" s="16"/>
      <c r="K24" s="29">
        <f t="shared" si="0"/>
        <v>5</v>
      </c>
      <c r="L24" s="96"/>
      <c r="M24" s="97"/>
      <c r="N24" s="21">
        <f t="shared" si="1"/>
        <v>5</v>
      </c>
      <c r="O24" s="21">
        <f t="shared" si="2"/>
        <v>5</v>
      </c>
      <c r="P24" s="21">
        <f t="shared" si="3"/>
        <v>0</v>
      </c>
      <c r="Q24" s="91" t="s">
        <v>67</v>
      </c>
      <c r="R24" s="134" t="s">
        <v>48</v>
      </c>
    </row>
    <row r="25" spans="1:16" ht="20.25" customHeight="1">
      <c r="A25" s="98"/>
      <c r="B25" s="36"/>
      <c r="C25" s="16"/>
      <c r="D25" s="16"/>
      <c r="E25" s="16"/>
      <c r="F25" s="16"/>
      <c r="G25" s="16"/>
      <c r="H25" s="17"/>
      <c r="I25" s="37"/>
      <c r="J25" s="16"/>
      <c r="K25" s="38"/>
      <c r="L25" s="96"/>
      <c r="M25" s="97"/>
      <c r="N25" s="21"/>
      <c r="O25" s="21"/>
      <c r="P25" s="21"/>
    </row>
    <row r="26" spans="1:18" s="5" customFormat="1" ht="30">
      <c r="A26" s="67" t="s">
        <v>11</v>
      </c>
      <c r="B26" s="86" t="s">
        <v>6</v>
      </c>
      <c r="C26" s="69" t="s">
        <v>2</v>
      </c>
      <c r="D26" s="69" t="s">
        <v>15</v>
      </c>
      <c r="E26" s="69" t="s">
        <v>7</v>
      </c>
      <c r="F26" s="69" t="s">
        <v>8</v>
      </c>
      <c r="G26" s="69" t="s">
        <v>31</v>
      </c>
      <c r="H26" s="99"/>
      <c r="I26" s="100" t="s">
        <v>9</v>
      </c>
      <c r="J26" s="99"/>
      <c r="K26" s="100" t="s">
        <v>10</v>
      </c>
      <c r="L26" s="99"/>
      <c r="M26" s="101"/>
      <c r="Q26" s="31"/>
      <c r="R26" s="133"/>
    </row>
    <row r="27" spans="1:20" ht="20.25" customHeight="1">
      <c r="A27" s="28">
        <v>1</v>
      </c>
      <c r="B27" s="60" t="s">
        <v>37</v>
      </c>
      <c r="C27" s="13">
        <v>9</v>
      </c>
      <c r="D27" s="13">
        <v>17</v>
      </c>
      <c r="E27" s="13">
        <v>17</v>
      </c>
      <c r="F27" s="13">
        <v>11</v>
      </c>
      <c r="G27" s="13">
        <v>14</v>
      </c>
      <c r="H27" s="17"/>
      <c r="I27" s="34">
        <v>5</v>
      </c>
      <c r="J27" s="16"/>
      <c r="K27" s="29">
        <f aca="true" t="shared" si="4" ref="K27:K43">N27</f>
        <v>64</v>
      </c>
      <c r="L27" s="96" t="s">
        <v>29</v>
      </c>
      <c r="M27" s="97"/>
      <c r="N27" s="21">
        <f aca="true" t="shared" si="5" ref="N27:N43">O27+I27</f>
        <v>64</v>
      </c>
      <c r="O27" s="9">
        <f aca="true" t="shared" si="6" ref="O27:O43">SUM(C27:G27)-SUM(P27:P27)</f>
        <v>59</v>
      </c>
      <c r="P27" s="9">
        <f aca="true" t="shared" si="7" ref="P27:P43">SMALL(C27:G27,1)</f>
        <v>9</v>
      </c>
      <c r="Q27" s="30" t="s">
        <v>66</v>
      </c>
      <c r="T27" s="21"/>
    </row>
    <row r="28" spans="1:20" ht="20.25" customHeight="1">
      <c r="A28" s="28">
        <v>2</v>
      </c>
      <c r="B28" s="60" t="s">
        <v>60</v>
      </c>
      <c r="C28" s="13">
        <v>13</v>
      </c>
      <c r="D28" s="13">
        <v>14</v>
      </c>
      <c r="E28" s="13">
        <v>15</v>
      </c>
      <c r="F28" s="13">
        <v>15</v>
      </c>
      <c r="G28" s="13">
        <v>15</v>
      </c>
      <c r="H28" s="17"/>
      <c r="I28" s="34">
        <v>5</v>
      </c>
      <c r="J28" s="16"/>
      <c r="K28" s="29">
        <f t="shared" si="4"/>
        <v>64</v>
      </c>
      <c r="L28" s="96"/>
      <c r="M28" s="97"/>
      <c r="N28" s="21">
        <f t="shared" si="5"/>
        <v>64</v>
      </c>
      <c r="O28" s="9">
        <f t="shared" si="6"/>
        <v>59</v>
      </c>
      <c r="P28" s="9">
        <f t="shared" si="7"/>
        <v>13</v>
      </c>
      <c r="Q28" s="30" t="s">
        <v>66</v>
      </c>
      <c r="T28" s="21"/>
    </row>
    <row r="29" spans="1:20" ht="20.25" customHeight="1">
      <c r="A29" s="28">
        <v>3</v>
      </c>
      <c r="B29" s="60" t="s">
        <v>18</v>
      </c>
      <c r="C29" s="13">
        <v>15</v>
      </c>
      <c r="D29" s="13">
        <v>11</v>
      </c>
      <c r="E29" s="13">
        <v>17</v>
      </c>
      <c r="F29" s="13">
        <v>12</v>
      </c>
      <c r="G29" s="13">
        <v>13</v>
      </c>
      <c r="H29" s="17"/>
      <c r="I29" s="34">
        <v>5</v>
      </c>
      <c r="J29" s="16"/>
      <c r="K29" s="29">
        <f t="shared" si="4"/>
        <v>62</v>
      </c>
      <c r="L29" s="96"/>
      <c r="M29" s="97"/>
      <c r="N29" s="21">
        <f t="shared" si="5"/>
        <v>62</v>
      </c>
      <c r="O29" s="9">
        <f t="shared" si="6"/>
        <v>57</v>
      </c>
      <c r="P29" s="9">
        <f t="shared" si="7"/>
        <v>11</v>
      </c>
      <c r="Q29" s="30" t="s">
        <v>66</v>
      </c>
      <c r="T29" s="21"/>
    </row>
    <row r="30" spans="1:20" ht="20.25" customHeight="1">
      <c r="A30" s="28">
        <v>4</v>
      </c>
      <c r="B30" s="60" t="s">
        <v>61</v>
      </c>
      <c r="C30" s="13">
        <v>11</v>
      </c>
      <c r="D30" s="13">
        <v>13</v>
      </c>
      <c r="E30" s="13">
        <v>14</v>
      </c>
      <c r="F30" s="13">
        <v>10</v>
      </c>
      <c r="G30" s="13">
        <v>17</v>
      </c>
      <c r="H30" s="17"/>
      <c r="I30" s="34">
        <v>5</v>
      </c>
      <c r="J30" s="16"/>
      <c r="K30" s="29">
        <f t="shared" si="4"/>
        <v>60</v>
      </c>
      <c r="L30" s="96" t="s">
        <v>29</v>
      </c>
      <c r="M30" s="97"/>
      <c r="N30" s="21">
        <f t="shared" si="5"/>
        <v>60</v>
      </c>
      <c r="O30" s="9">
        <f t="shared" si="6"/>
        <v>55</v>
      </c>
      <c r="P30" s="9">
        <f t="shared" si="7"/>
        <v>10</v>
      </c>
      <c r="Q30" s="30" t="s">
        <v>66</v>
      </c>
      <c r="T30" s="21"/>
    </row>
    <row r="31" spans="1:20" ht="20.25" customHeight="1">
      <c r="A31" s="28">
        <v>5</v>
      </c>
      <c r="B31" s="60" t="s">
        <v>19</v>
      </c>
      <c r="C31" s="13">
        <v>2</v>
      </c>
      <c r="D31" s="13">
        <v>15</v>
      </c>
      <c r="E31" s="13">
        <v>1</v>
      </c>
      <c r="F31" s="13">
        <v>13</v>
      </c>
      <c r="G31" s="13">
        <v>17</v>
      </c>
      <c r="H31" s="17"/>
      <c r="I31" s="34">
        <v>5</v>
      </c>
      <c r="J31" s="16"/>
      <c r="K31" s="29">
        <f t="shared" si="4"/>
        <v>52</v>
      </c>
      <c r="L31" s="96" t="s">
        <v>29</v>
      </c>
      <c r="M31" s="97"/>
      <c r="N31" s="21">
        <f t="shared" si="5"/>
        <v>52</v>
      </c>
      <c r="O31" s="9">
        <f t="shared" si="6"/>
        <v>47</v>
      </c>
      <c r="P31" s="9">
        <f t="shared" si="7"/>
        <v>1</v>
      </c>
      <c r="Q31" s="30" t="s">
        <v>66</v>
      </c>
      <c r="T31" s="21"/>
    </row>
    <row r="32" spans="1:20" ht="20.25" customHeight="1">
      <c r="A32" s="28">
        <v>6</v>
      </c>
      <c r="B32" s="60" t="s">
        <v>62</v>
      </c>
      <c r="C32" s="13">
        <v>7</v>
      </c>
      <c r="D32" s="13">
        <v>1</v>
      </c>
      <c r="E32" s="13">
        <v>12</v>
      </c>
      <c r="F32" s="13">
        <v>14</v>
      </c>
      <c r="G32" s="13">
        <v>12</v>
      </c>
      <c r="H32" s="17"/>
      <c r="I32" s="34">
        <v>5</v>
      </c>
      <c r="J32" s="16"/>
      <c r="K32" s="29">
        <f t="shared" si="4"/>
        <v>50</v>
      </c>
      <c r="L32" s="96" t="s">
        <v>30</v>
      </c>
      <c r="M32" s="97"/>
      <c r="N32" s="21">
        <f t="shared" si="5"/>
        <v>50</v>
      </c>
      <c r="O32" s="9">
        <f t="shared" si="6"/>
        <v>45</v>
      </c>
      <c r="P32" s="9">
        <f t="shared" si="7"/>
        <v>1</v>
      </c>
      <c r="Q32" s="30" t="s">
        <v>66</v>
      </c>
      <c r="T32" s="21"/>
    </row>
    <row r="33" spans="1:20" ht="20.25" customHeight="1">
      <c r="A33" s="28">
        <v>7</v>
      </c>
      <c r="B33" s="60" t="s">
        <v>25</v>
      </c>
      <c r="C33" s="13">
        <v>12</v>
      </c>
      <c r="D33" s="13">
        <v>12</v>
      </c>
      <c r="E33" s="13">
        <v>1</v>
      </c>
      <c r="F33" s="13">
        <v>17</v>
      </c>
      <c r="G33" s="13">
        <v>0</v>
      </c>
      <c r="H33" s="17"/>
      <c r="I33" s="34">
        <v>2</v>
      </c>
      <c r="J33" s="16"/>
      <c r="K33" s="29">
        <f t="shared" si="4"/>
        <v>44</v>
      </c>
      <c r="L33" s="96" t="s">
        <v>29</v>
      </c>
      <c r="M33" s="97"/>
      <c r="N33" s="21">
        <f t="shared" si="5"/>
        <v>44</v>
      </c>
      <c r="O33" s="9">
        <f t="shared" si="6"/>
        <v>42</v>
      </c>
      <c r="P33" s="9">
        <f t="shared" si="7"/>
        <v>0</v>
      </c>
      <c r="Q33" s="30" t="s">
        <v>66</v>
      </c>
      <c r="T33" s="21"/>
    </row>
    <row r="34" spans="1:20" ht="20.25" customHeight="1">
      <c r="A34" s="28">
        <v>8</v>
      </c>
      <c r="B34" s="60" t="s">
        <v>45</v>
      </c>
      <c r="C34" s="13">
        <v>3</v>
      </c>
      <c r="D34" s="13">
        <v>9</v>
      </c>
      <c r="E34" s="13">
        <v>9</v>
      </c>
      <c r="F34" s="13">
        <v>9</v>
      </c>
      <c r="G34" s="13">
        <v>9</v>
      </c>
      <c r="H34" s="17"/>
      <c r="I34" s="34">
        <v>5</v>
      </c>
      <c r="J34" s="16"/>
      <c r="K34" s="29">
        <f t="shared" si="4"/>
        <v>41</v>
      </c>
      <c r="L34" s="96" t="s">
        <v>30</v>
      </c>
      <c r="M34" s="97"/>
      <c r="N34" s="21">
        <f t="shared" si="5"/>
        <v>41</v>
      </c>
      <c r="O34" s="9">
        <f t="shared" si="6"/>
        <v>36</v>
      </c>
      <c r="P34" s="9">
        <f t="shared" si="7"/>
        <v>3</v>
      </c>
      <c r="Q34" s="30" t="s">
        <v>67</v>
      </c>
      <c r="T34" s="21"/>
    </row>
    <row r="35" spans="1:20" ht="20.25" customHeight="1">
      <c r="A35" s="28">
        <v>9</v>
      </c>
      <c r="B35" s="60" t="s">
        <v>20</v>
      </c>
      <c r="C35" s="13">
        <v>10</v>
      </c>
      <c r="D35" s="13">
        <v>10</v>
      </c>
      <c r="E35" s="13">
        <v>11</v>
      </c>
      <c r="F35" s="13">
        <v>6</v>
      </c>
      <c r="G35" s="13">
        <v>0</v>
      </c>
      <c r="H35" s="17"/>
      <c r="I35" s="34">
        <v>2</v>
      </c>
      <c r="J35" s="16"/>
      <c r="K35" s="29">
        <f t="shared" si="4"/>
        <v>39</v>
      </c>
      <c r="L35" s="96" t="s">
        <v>29</v>
      </c>
      <c r="M35" s="97"/>
      <c r="N35" s="21">
        <f t="shared" si="5"/>
        <v>39</v>
      </c>
      <c r="O35" s="9">
        <f t="shared" si="6"/>
        <v>37</v>
      </c>
      <c r="P35" s="9">
        <f t="shared" si="7"/>
        <v>0</v>
      </c>
      <c r="Q35" s="30" t="s">
        <v>66</v>
      </c>
      <c r="T35" s="21"/>
    </row>
    <row r="36" spans="1:20" ht="20.25" customHeight="1">
      <c r="A36" s="28">
        <v>10</v>
      </c>
      <c r="B36" s="60" t="s">
        <v>38</v>
      </c>
      <c r="C36" s="13">
        <v>8</v>
      </c>
      <c r="D36" s="13">
        <v>5</v>
      </c>
      <c r="E36" s="13">
        <v>8</v>
      </c>
      <c r="F36" s="13">
        <v>4</v>
      </c>
      <c r="G36" s="13">
        <v>11</v>
      </c>
      <c r="H36" s="17"/>
      <c r="I36" s="34">
        <v>5</v>
      </c>
      <c r="J36" s="16"/>
      <c r="K36" s="29">
        <f t="shared" si="4"/>
        <v>37</v>
      </c>
      <c r="L36" s="96" t="s">
        <v>29</v>
      </c>
      <c r="M36" s="97"/>
      <c r="N36" s="21">
        <f t="shared" si="5"/>
        <v>37</v>
      </c>
      <c r="O36" s="9">
        <f t="shared" si="6"/>
        <v>32</v>
      </c>
      <c r="P36" s="9">
        <f t="shared" si="7"/>
        <v>4</v>
      </c>
      <c r="Q36" s="30" t="s">
        <v>67</v>
      </c>
      <c r="T36" s="21"/>
    </row>
    <row r="37" spans="1:18" ht="20.25" customHeight="1">
      <c r="A37" s="28">
        <v>11</v>
      </c>
      <c r="B37" s="60" t="s">
        <v>59</v>
      </c>
      <c r="C37" s="13">
        <v>17</v>
      </c>
      <c r="D37" s="13">
        <v>7</v>
      </c>
      <c r="E37" s="13">
        <v>10</v>
      </c>
      <c r="F37" s="13">
        <v>0</v>
      </c>
      <c r="G37" s="13">
        <v>0</v>
      </c>
      <c r="H37" s="17"/>
      <c r="I37" s="34">
        <v>0</v>
      </c>
      <c r="J37" s="16"/>
      <c r="K37" s="29">
        <f t="shared" si="4"/>
        <v>34</v>
      </c>
      <c r="L37" s="96" t="s">
        <v>29</v>
      </c>
      <c r="M37" s="97"/>
      <c r="N37" s="21">
        <f t="shared" si="5"/>
        <v>34</v>
      </c>
      <c r="O37" s="9">
        <f t="shared" si="6"/>
        <v>34</v>
      </c>
      <c r="P37" s="9">
        <f t="shared" si="7"/>
        <v>0</v>
      </c>
      <c r="Q37" s="30" t="s">
        <v>67</v>
      </c>
      <c r="R37" s="134" t="s">
        <v>48</v>
      </c>
    </row>
    <row r="38" spans="1:18" ht="20.25" customHeight="1">
      <c r="A38" s="28">
        <v>12</v>
      </c>
      <c r="B38" s="60" t="s">
        <v>64</v>
      </c>
      <c r="C38" s="13">
        <v>2</v>
      </c>
      <c r="D38" s="13">
        <v>17</v>
      </c>
      <c r="E38" s="13">
        <v>5</v>
      </c>
      <c r="F38" s="13">
        <v>8</v>
      </c>
      <c r="G38" s="13">
        <v>0</v>
      </c>
      <c r="H38" s="17"/>
      <c r="I38" s="34">
        <v>2</v>
      </c>
      <c r="J38" s="16"/>
      <c r="K38" s="29">
        <f t="shared" si="4"/>
        <v>34</v>
      </c>
      <c r="L38" s="96" t="s">
        <v>29</v>
      </c>
      <c r="M38" s="97"/>
      <c r="N38" s="21">
        <f t="shared" si="5"/>
        <v>34</v>
      </c>
      <c r="O38" s="9">
        <f t="shared" si="6"/>
        <v>32</v>
      </c>
      <c r="P38" s="9">
        <f t="shared" si="7"/>
        <v>0</v>
      </c>
      <c r="Q38" s="30" t="s">
        <v>67</v>
      </c>
      <c r="R38" s="134" t="s">
        <v>48</v>
      </c>
    </row>
    <row r="39" spans="1:17" ht="20.25" customHeight="1">
      <c r="A39" s="28">
        <v>13</v>
      </c>
      <c r="B39" s="60" t="s">
        <v>42</v>
      </c>
      <c r="C39" s="13">
        <v>6</v>
      </c>
      <c r="D39" s="13">
        <v>8</v>
      </c>
      <c r="E39" s="13">
        <v>1</v>
      </c>
      <c r="F39" s="13">
        <v>5</v>
      </c>
      <c r="G39" s="13">
        <v>10</v>
      </c>
      <c r="H39" s="17"/>
      <c r="I39" s="34">
        <v>5</v>
      </c>
      <c r="J39" s="16"/>
      <c r="K39" s="29">
        <f t="shared" si="4"/>
        <v>34</v>
      </c>
      <c r="L39" s="96" t="s">
        <v>29</v>
      </c>
      <c r="M39" s="97"/>
      <c r="N39" s="21">
        <f t="shared" si="5"/>
        <v>34</v>
      </c>
      <c r="O39" s="9">
        <f t="shared" si="6"/>
        <v>29</v>
      </c>
      <c r="P39" s="9">
        <f t="shared" si="7"/>
        <v>1</v>
      </c>
      <c r="Q39" s="30" t="s">
        <v>69</v>
      </c>
    </row>
    <row r="40" spans="1:17" ht="20.25" customHeight="1">
      <c r="A40" s="28">
        <v>14</v>
      </c>
      <c r="B40" s="60" t="s">
        <v>39</v>
      </c>
      <c r="C40" s="13">
        <v>5</v>
      </c>
      <c r="D40" s="13">
        <v>4</v>
      </c>
      <c r="E40" s="13">
        <v>13</v>
      </c>
      <c r="F40" s="13">
        <v>7</v>
      </c>
      <c r="G40" s="13">
        <v>0</v>
      </c>
      <c r="H40" s="17"/>
      <c r="I40" s="34">
        <v>2</v>
      </c>
      <c r="J40" s="16"/>
      <c r="K40" s="29">
        <f t="shared" si="4"/>
        <v>31</v>
      </c>
      <c r="L40" s="96" t="s">
        <v>29</v>
      </c>
      <c r="M40" s="97"/>
      <c r="N40" s="21">
        <f t="shared" si="5"/>
        <v>31</v>
      </c>
      <c r="O40" s="9">
        <f t="shared" si="6"/>
        <v>29</v>
      </c>
      <c r="P40" s="9">
        <f t="shared" si="7"/>
        <v>0</v>
      </c>
      <c r="Q40" s="30" t="s">
        <v>67</v>
      </c>
    </row>
    <row r="41" spans="1:18" ht="20.25" customHeight="1">
      <c r="A41" s="28">
        <v>15</v>
      </c>
      <c r="B41" s="60" t="s">
        <v>63</v>
      </c>
      <c r="C41" s="13">
        <v>4</v>
      </c>
      <c r="D41" s="13">
        <v>6</v>
      </c>
      <c r="E41" s="13">
        <v>6</v>
      </c>
      <c r="F41" s="13">
        <v>3</v>
      </c>
      <c r="G41" s="13">
        <v>0</v>
      </c>
      <c r="H41" s="17"/>
      <c r="I41" s="34">
        <v>2</v>
      </c>
      <c r="J41" s="16"/>
      <c r="K41" s="29">
        <f t="shared" si="4"/>
        <v>21</v>
      </c>
      <c r="L41" s="96" t="s">
        <v>29</v>
      </c>
      <c r="M41" s="97"/>
      <c r="N41" s="21">
        <f t="shared" si="5"/>
        <v>21</v>
      </c>
      <c r="O41" s="9">
        <f t="shared" si="6"/>
        <v>19</v>
      </c>
      <c r="P41" s="9">
        <f t="shared" si="7"/>
        <v>0</v>
      </c>
      <c r="Q41" s="30" t="s">
        <v>68</v>
      </c>
      <c r="R41" s="134" t="s">
        <v>48</v>
      </c>
    </row>
    <row r="42" spans="1:17" ht="20.25" customHeight="1">
      <c r="A42" s="28">
        <v>16</v>
      </c>
      <c r="B42" s="60" t="s">
        <v>27</v>
      </c>
      <c r="C42" s="13">
        <v>14</v>
      </c>
      <c r="D42" s="13">
        <v>3</v>
      </c>
      <c r="E42" s="13">
        <v>1</v>
      </c>
      <c r="F42" s="13">
        <v>0</v>
      </c>
      <c r="G42" s="13">
        <v>0</v>
      </c>
      <c r="H42" s="17"/>
      <c r="I42" s="34">
        <v>0</v>
      </c>
      <c r="J42" s="16"/>
      <c r="K42" s="29">
        <f t="shared" si="4"/>
        <v>18</v>
      </c>
      <c r="L42" s="96" t="s">
        <v>29</v>
      </c>
      <c r="M42" s="97"/>
      <c r="N42" s="21">
        <f t="shared" si="5"/>
        <v>18</v>
      </c>
      <c r="O42" s="9">
        <f t="shared" si="6"/>
        <v>18</v>
      </c>
      <c r="P42" s="9">
        <f t="shared" si="7"/>
        <v>0</v>
      </c>
      <c r="Q42" s="30" t="s">
        <v>67</v>
      </c>
    </row>
    <row r="43" spans="1:18" ht="20.25" customHeight="1">
      <c r="A43" s="28">
        <v>17</v>
      </c>
      <c r="B43" s="60" t="s">
        <v>65</v>
      </c>
      <c r="C43" s="13">
        <v>2</v>
      </c>
      <c r="D43" s="13">
        <v>0</v>
      </c>
      <c r="E43" s="13">
        <v>7</v>
      </c>
      <c r="F43" s="13">
        <v>0</v>
      </c>
      <c r="G43" s="13">
        <v>0</v>
      </c>
      <c r="H43" s="17"/>
      <c r="I43" s="34">
        <v>0</v>
      </c>
      <c r="J43" s="16"/>
      <c r="K43" s="29">
        <f t="shared" si="4"/>
        <v>9</v>
      </c>
      <c r="L43" s="96" t="s">
        <v>29</v>
      </c>
      <c r="M43" s="97"/>
      <c r="N43" s="21">
        <f t="shared" si="5"/>
        <v>9</v>
      </c>
      <c r="O43" s="9">
        <f t="shared" si="6"/>
        <v>9</v>
      </c>
      <c r="P43" s="9">
        <f t="shared" si="7"/>
        <v>0</v>
      </c>
      <c r="Q43" s="30" t="s">
        <v>67</v>
      </c>
      <c r="R43" s="134" t="s">
        <v>48</v>
      </c>
    </row>
    <row r="44" spans="1:13" ht="20.25" customHeight="1">
      <c r="A44" s="102"/>
      <c r="B44" s="103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5"/>
    </row>
    <row r="45" spans="1:18" s="30" customFormat="1" ht="20.25" customHeight="1">
      <c r="A45" s="39"/>
      <c r="B45" s="92"/>
      <c r="C45" s="16"/>
      <c r="D45" s="16"/>
      <c r="E45" s="16"/>
      <c r="F45" s="16"/>
      <c r="G45" s="16"/>
      <c r="H45" s="17"/>
      <c r="I45" s="16"/>
      <c r="J45" s="16"/>
      <c r="K45" s="16"/>
      <c r="L45" s="16"/>
      <c r="M45" s="16"/>
      <c r="R45" s="134"/>
    </row>
    <row r="46" spans="1:13" ht="20.25" customHeight="1">
      <c r="A46" s="35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65536" ht="20.25" customHeight="1">
      <c r="T65536" s="21"/>
    </row>
  </sheetData>
  <sheetProtection/>
  <mergeCells count="2">
    <mergeCell ref="A1:L1"/>
    <mergeCell ref="A2:L2"/>
  </mergeCells>
  <printOptions/>
  <pageMargins left="0.75" right="0.75" top="1" bottom="1" header="0.5" footer="0.5"/>
  <pageSetup fitToHeight="1" fitToWidth="1" horizontalDpi="600" verticalDpi="600" orientation="portrait" paperSize="9" scale="74" r:id="rId1"/>
  <headerFooter alignWithMargins="0">
    <oddFooter>&amp;Cwww.rally.ie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536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7.7109375" style="3" customWidth="1"/>
    <col min="2" max="2" width="27.7109375" style="1" customWidth="1"/>
    <col min="3" max="3" width="19.421875" style="1" customWidth="1"/>
    <col min="4" max="8" width="10.8515625" style="2" customWidth="1"/>
    <col min="9" max="9" width="1.57421875" style="2" customWidth="1"/>
    <col min="10" max="10" width="8.8515625" style="2" customWidth="1"/>
    <col min="11" max="11" width="1.57421875" style="2" customWidth="1"/>
    <col min="12" max="12" width="11.28125" style="2" customWidth="1"/>
    <col min="13" max="13" width="2.8515625" style="2" customWidth="1"/>
    <col min="14" max="17" width="9.140625" style="0" hidden="1" customWidth="1"/>
    <col min="18" max="18" width="9.140625" style="61" customWidth="1"/>
  </cols>
  <sheetData>
    <row r="1" spans="1:18" s="9" customFormat="1" ht="63.75" customHeight="1">
      <c r="A1" s="146" t="s">
        <v>50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50"/>
      <c r="R1" s="30"/>
    </row>
    <row r="2" spans="1:13" ht="20.25" customHeight="1">
      <c r="A2" s="148" t="s">
        <v>71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1"/>
    </row>
    <row r="3" spans="1:13" ht="20.25" customHeigh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6"/>
    </row>
    <row r="4" spans="1:18" s="5" customFormat="1" ht="30">
      <c r="A4" s="67" t="s">
        <v>11</v>
      </c>
      <c r="B4" s="68" t="s">
        <v>0</v>
      </c>
      <c r="C4" s="68" t="s">
        <v>1</v>
      </c>
      <c r="D4" s="69" t="s">
        <v>2</v>
      </c>
      <c r="E4" s="69" t="s">
        <v>15</v>
      </c>
      <c r="F4" s="69" t="s">
        <v>7</v>
      </c>
      <c r="G4" s="69" t="s">
        <v>8</v>
      </c>
      <c r="H4" s="69" t="s">
        <v>31</v>
      </c>
      <c r="I4" s="69"/>
      <c r="J4" s="69" t="s">
        <v>9</v>
      </c>
      <c r="K4" s="69"/>
      <c r="L4" s="69" t="s">
        <v>10</v>
      </c>
      <c r="M4" s="70"/>
      <c r="R4" s="31"/>
    </row>
    <row r="5" spans="1:18" s="4" customFormat="1" ht="13.5" customHeight="1">
      <c r="A5" s="71"/>
      <c r="B5" s="72"/>
      <c r="C5" s="72"/>
      <c r="D5" s="73"/>
      <c r="E5" s="73"/>
      <c r="F5" s="73"/>
      <c r="G5" s="73"/>
      <c r="H5" s="73"/>
      <c r="I5" s="73"/>
      <c r="J5" s="73"/>
      <c r="K5" s="73"/>
      <c r="L5" s="73"/>
      <c r="M5" s="74"/>
      <c r="R5" s="62"/>
    </row>
    <row r="6" spans="1:20" s="9" customFormat="1" ht="20.25" customHeight="1">
      <c r="A6" s="28">
        <v>1</v>
      </c>
      <c r="B6" s="60" t="s">
        <v>22</v>
      </c>
      <c r="C6" s="43" t="s">
        <v>3</v>
      </c>
      <c r="D6" s="7">
        <v>3</v>
      </c>
      <c r="E6" s="7">
        <v>10</v>
      </c>
      <c r="F6" s="7">
        <v>10</v>
      </c>
      <c r="G6" s="7">
        <v>5</v>
      </c>
      <c r="H6" s="7">
        <v>7</v>
      </c>
      <c r="I6" s="17"/>
      <c r="J6" s="34">
        <v>5</v>
      </c>
      <c r="K6" s="18"/>
      <c r="L6" s="22">
        <f aca="true" t="shared" si="0" ref="L6:L14">O6</f>
        <v>37</v>
      </c>
      <c r="M6" s="76"/>
      <c r="O6" s="21">
        <f>P6+J6</f>
        <v>37</v>
      </c>
      <c r="P6" s="21">
        <f>SUM(D6:H6)-SUM(Q6)</f>
        <v>32</v>
      </c>
      <c r="Q6" s="9">
        <f>SMALL(D6:H6,1)</f>
        <v>3</v>
      </c>
      <c r="R6" s="30"/>
      <c r="S6" s="21"/>
      <c r="T6" s="21"/>
    </row>
    <row r="7" spans="1:20" s="9" customFormat="1" ht="20.25" customHeight="1">
      <c r="A7" s="28">
        <v>2</v>
      </c>
      <c r="B7" s="60" t="s">
        <v>52</v>
      </c>
      <c r="C7" s="43" t="s">
        <v>3</v>
      </c>
      <c r="D7" s="7">
        <v>7</v>
      </c>
      <c r="E7" s="7">
        <v>7</v>
      </c>
      <c r="F7" s="7">
        <v>8</v>
      </c>
      <c r="G7" s="7">
        <v>8</v>
      </c>
      <c r="H7" s="7">
        <v>8</v>
      </c>
      <c r="I7" s="17"/>
      <c r="J7" s="34">
        <v>5</v>
      </c>
      <c r="K7" s="18"/>
      <c r="L7" s="22">
        <f t="shared" si="0"/>
        <v>36</v>
      </c>
      <c r="M7" s="76"/>
      <c r="O7" s="21">
        <f aca="true" t="shared" si="1" ref="O7:O14">P7+J7</f>
        <v>36</v>
      </c>
      <c r="P7" s="21">
        <f aca="true" t="shared" si="2" ref="P7:P14">SUM(D7:H7)-SUM(Q7)</f>
        <v>31</v>
      </c>
      <c r="Q7" s="9">
        <f aca="true" t="shared" si="3" ref="Q7:Q14">SMALL(D7:H7,1)</f>
        <v>7</v>
      </c>
      <c r="R7" s="30"/>
      <c r="S7" s="21"/>
      <c r="T7" s="21"/>
    </row>
    <row r="8" spans="1:20" s="9" customFormat="1" ht="20.25" customHeight="1">
      <c r="A8" s="28">
        <v>3</v>
      </c>
      <c r="B8" s="60" t="s">
        <v>36</v>
      </c>
      <c r="C8" s="43" t="s">
        <v>3</v>
      </c>
      <c r="D8" s="7">
        <v>8</v>
      </c>
      <c r="E8" s="7">
        <v>4</v>
      </c>
      <c r="F8" s="7">
        <v>10</v>
      </c>
      <c r="G8" s="7">
        <v>6</v>
      </c>
      <c r="H8" s="7">
        <v>6</v>
      </c>
      <c r="I8" s="17"/>
      <c r="J8" s="34">
        <v>5</v>
      </c>
      <c r="K8" s="18"/>
      <c r="L8" s="22">
        <f t="shared" si="0"/>
        <v>35</v>
      </c>
      <c r="M8" s="76"/>
      <c r="O8" s="21">
        <f t="shared" si="1"/>
        <v>35</v>
      </c>
      <c r="P8" s="21">
        <f t="shared" si="2"/>
        <v>30</v>
      </c>
      <c r="Q8" s="9">
        <f t="shared" si="3"/>
        <v>4</v>
      </c>
      <c r="R8" s="30"/>
      <c r="S8" s="21"/>
      <c r="T8" s="21"/>
    </row>
    <row r="9" spans="1:20" s="9" customFormat="1" ht="20.25" customHeight="1">
      <c r="A9" s="28">
        <v>4</v>
      </c>
      <c r="B9" s="60" t="s">
        <v>53</v>
      </c>
      <c r="C9" s="43" t="s">
        <v>3</v>
      </c>
      <c r="D9" s="7">
        <v>5</v>
      </c>
      <c r="E9" s="7">
        <v>6</v>
      </c>
      <c r="F9" s="7">
        <v>7</v>
      </c>
      <c r="G9" s="7">
        <v>4</v>
      </c>
      <c r="H9" s="7">
        <v>10</v>
      </c>
      <c r="I9" s="17"/>
      <c r="J9" s="34">
        <v>5</v>
      </c>
      <c r="K9" s="18"/>
      <c r="L9" s="22">
        <f t="shared" si="0"/>
        <v>33</v>
      </c>
      <c r="M9" s="76"/>
      <c r="O9" s="21">
        <f t="shared" si="1"/>
        <v>33</v>
      </c>
      <c r="P9" s="21">
        <f t="shared" si="2"/>
        <v>28</v>
      </c>
      <c r="Q9" s="9">
        <f t="shared" si="3"/>
        <v>4</v>
      </c>
      <c r="R9" s="30"/>
      <c r="S9" s="21"/>
      <c r="T9" s="21"/>
    </row>
    <row r="10" spans="1:20" s="9" customFormat="1" ht="20.25" customHeight="1">
      <c r="A10" s="28">
        <v>5</v>
      </c>
      <c r="B10" s="60" t="s">
        <v>16</v>
      </c>
      <c r="C10" s="43" t="s">
        <v>3</v>
      </c>
      <c r="D10" s="7">
        <v>1</v>
      </c>
      <c r="E10" s="7">
        <v>8</v>
      </c>
      <c r="F10" s="7">
        <v>0</v>
      </c>
      <c r="G10" s="7">
        <v>7</v>
      </c>
      <c r="H10" s="7">
        <v>10</v>
      </c>
      <c r="I10" s="17"/>
      <c r="J10" s="34">
        <v>2</v>
      </c>
      <c r="K10" s="16"/>
      <c r="L10" s="29">
        <f t="shared" si="0"/>
        <v>28</v>
      </c>
      <c r="M10" s="76"/>
      <c r="O10" s="21">
        <f t="shared" si="1"/>
        <v>28</v>
      </c>
      <c r="P10" s="21">
        <f t="shared" si="2"/>
        <v>26</v>
      </c>
      <c r="Q10" s="9">
        <f t="shared" si="3"/>
        <v>0</v>
      </c>
      <c r="R10" s="30"/>
      <c r="S10" s="21"/>
      <c r="T10" s="21"/>
    </row>
    <row r="11" spans="1:20" s="9" customFormat="1" ht="20.25" customHeight="1">
      <c r="A11" s="28">
        <v>6</v>
      </c>
      <c r="B11" s="60" t="s">
        <v>23</v>
      </c>
      <c r="C11" s="43" t="s">
        <v>3</v>
      </c>
      <c r="D11" s="7">
        <v>6</v>
      </c>
      <c r="E11" s="7">
        <v>5</v>
      </c>
      <c r="F11" s="7">
        <v>0</v>
      </c>
      <c r="G11" s="7">
        <v>10</v>
      </c>
      <c r="H11" s="7">
        <v>0</v>
      </c>
      <c r="I11" s="17"/>
      <c r="J11" s="34">
        <v>0</v>
      </c>
      <c r="K11" s="18"/>
      <c r="L11" s="22">
        <f t="shared" si="0"/>
        <v>21</v>
      </c>
      <c r="M11" s="76"/>
      <c r="O11" s="21">
        <f t="shared" si="1"/>
        <v>21</v>
      </c>
      <c r="P11" s="21">
        <f t="shared" si="2"/>
        <v>21</v>
      </c>
      <c r="Q11" s="9">
        <f t="shared" si="3"/>
        <v>0</v>
      </c>
      <c r="R11" s="30"/>
      <c r="S11" s="21"/>
      <c r="T11" s="21"/>
    </row>
    <row r="12" spans="1:20" s="9" customFormat="1" ht="20.25" customHeight="1">
      <c r="A12" s="28">
        <v>7</v>
      </c>
      <c r="B12" s="60" t="s">
        <v>17</v>
      </c>
      <c r="C12" s="43" t="s">
        <v>3</v>
      </c>
      <c r="D12" s="7">
        <v>4</v>
      </c>
      <c r="E12" s="7">
        <v>3</v>
      </c>
      <c r="F12" s="7">
        <v>5</v>
      </c>
      <c r="G12" s="7">
        <v>3</v>
      </c>
      <c r="H12" s="7">
        <v>0</v>
      </c>
      <c r="I12" s="17"/>
      <c r="J12" s="34">
        <v>2</v>
      </c>
      <c r="K12" s="18"/>
      <c r="L12" s="22">
        <f t="shared" si="0"/>
        <v>17</v>
      </c>
      <c r="M12" s="76"/>
      <c r="O12" s="21">
        <f t="shared" si="1"/>
        <v>17</v>
      </c>
      <c r="P12" s="21">
        <f t="shared" si="2"/>
        <v>15</v>
      </c>
      <c r="Q12" s="9">
        <f t="shared" si="3"/>
        <v>0</v>
      </c>
      <c r="R12" s="30"/>
      <c r="S12" s="21"/>
      <c r="T12" s="21"/>
    </row>
    <row r="13" spans="1:20" s="30" customFormat="1" ht="20.25" customHeight="1">
      <c r="A13" s="28">
        <v>8</v>
      </c>
      <c r="B13" s="60" t="s">
        <v>51</v>
      </c>
      <c r="C13" s="43" t="s">
        <v>3</v>
      </c>
      <c r="D13" s="7">
        <v>10</v>
      </c>
      <c r="E13" s="7">
        <v>2</v>
      </c>
      <c r="F13" s="7">
        <v>4</v>
      </c>
      <c r="G13" s="7">
        <v>0</v>
      </c>
      <c r="H13" s="7">
        <v>0</v>
      </c>
      <c r="I13" s="17"/>
      <c r="J13" s="34">
        <v>0</v>
      </c>
      <c r="K13" s="18"/>
      <c r="L13" s="22">
        <f t="shared" si="0"/>
        <v>16</v>
      </c>
      <c r="M13" s="76"/>
      <c r="N13" s="9"/>
      <c r="O13" s="21">
        <f t="shared" si="1"/>
        <v>16</v>
      </c>
      <c r="P13" s="21">
        <f t="shared" si="2"/>
        <v>16</v>
      </c>
      <c r="Q13" s="9">
        <f t="shared" si="3"/>
        <v>0</v>
      </c>
      <c r="S13" s="21"/>
      <c r="T13" s="21"/>
    </row>
    <row r="14" spans="1:20" s="9" customFormat="1" ht="20.25" customHeight="1">
      <c r="A14" s="28">
        <v>9</v>
      </c>
      <c r="B14" s="60" t="s">
        <v>54</v>
      </c>
      <c r="C14" s="43" t="s">
        <v>3</v>
      </c>
      <c r="D14" s="7">
        <v>2</v>
      </c>
      <c r="E14" s="7">
        <v>0</v>
      </c>
      <c r="F14" s="7">
        <v>6</v>
      </c>
      <c r="G14" s="7">
        <v>0</v>
      </c>
      <c r="H14" s="7">
        <v>5</v>
      </c>
      <c r="I14" s="75"/>
      <c r="J14" s="34">
        <v>0</v>
      </c>
      <c r="K14" s="18"/>
      <c r="L14" s="22">
        <f t="shared" si="0"/>
        <v>13</v>
      </c>
      <c r="M14" s="76"/>
      <c r="O14" s="21">
        <f t="shared" si="1"/>
        <v>13</v>
      </c>
      <c r="P14" s="21">
        <f t="shared" si="2"/>
        <v>13</v>
      </c>
      <c r="Q14" s="9">
        <f t="shared" si="3"/>
        <v>0</v>
      </c>
      <c r="R14" s="30"/>
      <c r="S14" s="21"/>
      <c r="T14" s="21"/>
    </row>
    <row r="15" spans="1:22" ht="20.25" customHeight="1">
      <c r="A15" s="77"/>
      <c r="B15" s="19"/>
      <c r="C15" s="78"/>
      <c r="D15" s="79"/>
      <c r="E15" s="79"/>
      <c r="F15" s="79"/>
      <c r="G15" s="79"/>
      <c r="H15" s="79"/>
      <c r="I15" s="80"/>
      <c r="J15" s="81"/>
      <c r="K15" s="79"/>
      <c r="L15" s="26"/>
      <c r="M15" s="76"/>
      <c r="N15" s="9"/>
      <c r="O15" s="9"/>
      <c r="P15" s="21"/>
      <c r="Q15" s="9"/>
      <c r="R15" s="30"/>
      <c r="S15" s="9"/>
      <c r="T15" s="9"/>
      <c r="U15" s="9"/>
      <c r="V15" s="9"/>
    </row>
    <row r="16" spans="1:20" s="9" customFormat="1" ht="20.25" customHeight="1">
      <c r="A16" s="6">
        <v>1</v>
      </c>
      <c r="B16" s="60" t="s">
        <v>55</v>
      </c>
      <c r="C16" s="41" t="s">
        <v>21</v>
      </c>
      <c r="D16" s="7">
        <v>10</v>
      </c>
      <c r="E16" s="7">
        <v>0</v>
      </c>
      <c r="F16" s="7">
        <v>10</v>
      </c>
      <c r="G16" s="7">
        <v>10</v>
      </c>
      <c r="H16" s="7">
        <v>10</v>
      </c>
      <c r="I16" s="75"/>
      <c r="J16" s="32">
        <v>5</v>
      </c>
      <c r="K16" s="18"/>
      <c r="L16" s="22">
        <f>O16</f>
        <v>45</v>
      </c>
      <c r="M16" s="76"/>
      <c r="O16" s="21">
        <f>P16+J16</f>
        <v>45</v>
      </c>
      <c r="P16" s="21">
        <f>SUM(D16:H16)-SUM(Q16)</f>
        <v>40</v>
      </c>
      <c r="Q16" s="9">
        <f>SMALL(D16:H16,1)</f>
        <v>0</v>
      </c>
      <c r="R16" s="30"/>
      <c r="S16" s="21"/>
      <c r="T16" s="21"/>
    </row>
    <row r="17" spans="1:17" ht="20.25" customHeight="1">
      <c r="A17" s="77"/>
      <c r="B17" s="19"/>
      <c r="C17" s="78"/>
      <c r="D17" s="79"/>
      <c r="E17" s="79"/>
      <c r="F17" s="79"/>
      <c r="G17" s="79"/>
      <c r="H17" s="79"/>
      <c r="I17" s="80"/>
      <c r="J17" s="81"/>
      <c r="K17" s="79"/>
      <c r="L17" s="26"/>
      <c r="M17" s="66"/>
      <c r="O17" s="9"/>
      <c r="P17" s="9"/>
      <c r="Q17" s="9"/>
    </row>
    <row r="18" spans="1:20" s="9" customFormat="1" ht="20.25" customHeight="1">
      <c r="A18" s="6">
        <v>1</v>
      </c>
      <c r="B18" s="60" t="s">
        <v>43</v>
      </c>
      <c r="C18" s="41" t="s">
        <v>4</v>
      </c>
      <c r="D18" s="7">
        <v>5</v>
      </c>
      <c r="E18" s="7">
        <v>10</v>
      </c>
      <c r="F18" s="7">
        <v>8</v>
      </c>
      <c r="G18" s="7">
        <v>10</v>
      </c>
      <c r="H18" s="7">
        <v>8</v>
      </c>
      <c r="I18" s="75"/>
      <c r="J18" s="32">
        <v>5</v>
      </c>
      <c r="K18" s="18"/>
      <c r="L18" s="22">
        <f aca="true" t="shared" si="4" ref="L18:L25">O18</f>
        <v>41</v>
      </c>
      <c r="M18" s="76"/>
      <c r="O18" s="21">
        <f aca="true" t="shared" si="5" ref="O18:O25">P18+J18</f>
        <v>41</v>
      </c>
      <c r="P18" s="21">
        <f aca="true" t="shared" si="6" ref="P18:P25">SUM(D18:H18)-SUM(Q18)</f>
        <v>36</v>
      </c>
      <c r="Q18" s="9">
        <f aca="true" t="shared" si="7" ref="Q18:Q25">SMALL(D18:H18,1)</f>
        <v>5</v>
      </c>
      <c r="R18" s="30"/>
      <c r="S18" s="21"/>
      <c r="T18" s="21"/>
    </row>
    <row r="19" spans="1:20" s="9" customFormat="1" ht="20.25" customHeight="1">
      <c r="A19" s="6">
        <v>2</v>
      </c>
      <c r="B19" s="60" t="s">
        <v>34</v>
      </c>
      <c r="C19" s="41" t="s">
        <v>4</v>
      </c>
      <c r="D19" s="7">
        <v>8</v>
      </c>
      <c r="E19" s="7">
        <v>0</v>
      </c>
      <c r="F19" s="7">
        <v>7</v>
      </c>
      <c r="G19" s="7">
        <v>5</v>
      </c>
      <c r="H19" s="7">
        <v>10</v>
      </c>
      <c r="I19" s="75"/>
      <c r="J19" s="32">
        <v>2</v>
      </c>
      <c r="K19" s="18"/>
      <c r="L19" s="22">
        <f t="shared" si="4"/>
        <v>32</v>
      </c>
      <c r="M19" s="82"/>
      <c r="O19" s="21">
        <f t="shared" si="5"/>
        <v>32</v>
      </c>
      <c r="P19" s="21">
        <f t="shared" si="6"/>
        <v>30</v>
      </c>
      <c r="Q19" s="9">
        <f t="shared" si="7"/>
        <v>0</v>
      </c>
      <c r="R19" s="30"/>
      <c r="S19" s="21"/>
      <c r="T19" s="21"/>
    </row>
    <row r="20" spans="1:20" s="9" customFormat="1" ht="20.25" customHeight="1">
      <c r="A20" s="6">
        <v>3</v>
      </c>
      <c r="B20" s="60" t="s">
        <v>33</v>
      </c>
      <c r="C20" s="41" t="s">
        <v>4</v>
      </c>
      <c r="D20" s="7">
        <v>6</v>
      </c>
      <c r="E20" s="7">
        <v>6</v>
      </c>
      <c r="F20" s="7">
        <v>10</v>
      </c>
      <c r="G20" s="7">
        <v>7</v>
      </c>
      <c r="H20" s="7">
        <v>0</v>
      </c>
      <c r="I20" s="75"/>
      <c r="J20" s="32">
        <v>2</v>
      </c>
      <c r="K20" s="18"/>
      <c r="L20" s="22">
        <f t="shared" si="4"/>
        <v>31</v>
      </c>
      <c r="M20" s="82"/>
      <c r="O20" s="21">
        <f t="shared" si="5"/>
        <v>31</v>
      </c>
      <c r="P20" s="21">
        <f t="shared" si="6"/>
        <v>29</v>
      </c>
      <c r="Q20" s="9">
        <f t="shared" si="7"/>
        <v>0</v>
      </c>
      <c r="R20" s="30"/>
      <c r="S20" s="21"/>
      <c r="T20" s="21"/>
    </row>
    <row r="21" spans="1:20" s="9" customFormat="1" ht="20.25" customHeight="1">
      <c r="A21" s="6">
        <v>4</v>
      </c>
      <c r="B21" s="60" t="s">
        <v>44</v>
      </c>
      <c r="C21" s="41" t="s">
        <v>4</v>
      </c>
      <c r="D21" s="7">
        <v>4</v>
      </c>
      <c r="E21" s="7">
        <v>10</v>
      </c>
      <c r="F21" s="7">
        <v>5</v>
      </c>
      <c r="G21" s="7">
        <v>8</v>
      </c>
      <c r="H21" s="7">
        <v>0</v>
      </c>
      <c r="I21" s="75"/>
      <c r="J21" s="32">
        <v>2</v>
      </c>
      <c r="K21" s="18"/>
      <c r="L21" s="22">
        <f t="shared" si="4"/>
        <v>29</v>
      </c>
      <c r="M21" s="82"/>
      <c r="O21" s="21">
        <f t="shared" si="5"/>
        <v>29</v>
      </c>
      <c r="P21" s="21">
        <f t="shared" si="6"/>
        <v>27</v>
      </c>
      <c r="Q21" s="9">
        <f t="shared" si="7"/>
        <v>0</v>
      </c>
      <c r="R21" s="30"/>
      <c r="S21" s="21"/>
      <c r="T21" s="21"/>
    </row>
    <row r="22" spans="1:20" s="9" customFormat="1" ht="20.25" customHeight="1">
      <c r="A22" s="6">
        <v>5</v>
      </c>
      <c r="B22" s="60" t="s">
        <v>56</v>
      </c>
      <c r="C22" s="41" t="s">
        <v>4</v>
      </c>
      <c r="D22" s="7">
        <v>7</v>
      </c>
      <c r="E22" s="7">
        <v>8</v>
      </c>
      <c r="F22" s="7">
        <v>0</v>
      </c>
      <c r="G22" s="7">
        <v>6</v>
      </c>
      <c r="H22" s="7">
        <v>0</v>
      </c>
      <c r="I22" s="75"/>
      <c r="J22" s="32">
        <v>0</v>
      </c>
      <c r="K22" s="18"/>
      <c r="L22" s="22">
        <f t="shared" si="4"/>
        <v>21</v>
      </c>
      <c r="M22" s="82"/>
      <c r="O22" s="21">
        <f t="shared" si="5"/>
        <v>21</v>
      </c>
      <c r="P22" s="21">
        <f t="shared" si="6"/>
        <v>21</v>
      </c>
      <c r="Q22" s="9">
        <f t="shared" si="7"/>
        <v>0</v>
      </c>
      <c r="R22" s="30"/>
      <c r="S22" s="21"/>
      <c r="T22" s="21"/>
    </row>
    <row r="23" spans="1:20" s="9" customFormat="1" ht="20.25" customHeight="1">
      <c r="A23" s="6">
        <v>6</v>
      </c>
      <c r="B23" s="60" t="s">
        <v>24</v>
      </c>
      <c r="C23" s="41" t="s">
        <v>4</v>
      </c>
      <c r="D23" s="7">
        <v>10</v>
      </c>
      <c r="E23" s="7">
        <v>5</v>
      </c>
      <c r="F23" s="7">
        <v>0</v>
      </c>
      <c r="G23" s="7">
        <v>0</v>
      </c>
      <c r="H23" s="7">
        <v>0</v>
      </c>
      <c r="I23" s="75"/>
      <c r="J23" s="32">
        <v>0</v>
      </c>
      <c r="K23" s="18"/>
      <c r="L23" s="22">
        <f t="shared" si="4"/>
        <v>15</v>
      </c>
      <c r="M23" s="82"/>
      <c r="O23" s="21">
        <f t="shared" si="5"/>
        <v>15</v>
      </c>
      <c r="P23" s="21">
        <f t="shared" si="6"/>
        <v>15</v>
      </c>
      <c r="Q23" s="9">
        <f t="shared" si="7"/>
        <v>0</v>
      </c>
      <c r="R23" s="30"/>
      <c r="S23" s="21"/>
      <c r="T23" s="21"/>
    </row>
    <row r="24" spans="1:20" s="9" customFormat="1" ht="20.25" customHeight="1">
      <c r="A24" s="6">
        <v>7</v>
      </c>
      <c r="B24" s="60" t="s">
        <v>58</v>
      </c>
      <c r="C24" s="41" t="s">
        <v>4</v>
      </c>
      <c r="D24" s="7">
        <v>3</v>
      </c>
      <c r="E24" s="7">
        <v>0</v>
      </c>
      <c r="F24" s="7">
        <v>6</v>
      </c>
      <c r="G24" s="7">
        <v>0</v>
      </c>
      <c r="H24" s="7">
        <v>0</v>
      </c>
      <c r="I24" s="75"/>
      <c r="J24" s="32">
        <v>0</v>
      </c>
      <c r="K24" s="18"/>
      <c r="L24" s="22">
        <f t="shared" si="4"/>
        <v>9</v>
      </c>
      <c r="M24" s="82"/>
      <c r="O24" s="21">
        <f t="shared" si="5"/>
        <v>9</v>
      </c>
      <c r="P24" s="21">
        <f t="shared" si="6"/>
        <v>9</v>
      </c>
      <c r="Q24" s="9">
        <f t="shared" si="7"/>
        <v>0</v>
      </c>
      <c r="R24" s="30"/>
      <c r="S24" s="21"/>
      <c r="T24" s="21"/>
    </row>
    <row r="25" spans="1:20" s="9" customFormat="1" ht="20.25" customHeight="1">
      <c r="A25" s="6">
        <v>8</v>
      </c>
      <c r="B25" s="60" t="s">
        <v>32</v>
      </c>
      <c r="C25" s="41" t="s">
        <v>4</v>
      </c>
      <c r="D25" s="7">
        <v>0</v>
      </c>
      <c r="E25" s="7">
        <v>7</v>
      </c>
      <c r="F25" s="7">
        <v>0</v>
      </c>
      <c r="G25" s="7">
        <v>0</v>
      </c>
      <c r="H25" s="7">
        <v>0</v>
      </c>
      <c r="I25" s="75"/>
      <c r="J25" s="32">
        <v>0</v>
      </c>
      <c r="K25" s="18"/>
      <c r="L25" s="22">
        <f t="shared" si="4"/>
        <v>7</v>
      </c>
      <c r="M25" s="82"/>
      <c r="O25" s="21">
        <f t="shared" si="5"/>
        <v>7</v>
      </c>
      <c r="P25" s="21">
        <f t="shared" si="6"/>
        <v>7</v>
      </c>
      <c r="Q25" s="9">
        <f t="shared" si="7"/>
        <v>0</v>
      </c>
      <c r="R25" s="30"/>
      <c r="S25" s="21"/>
      <c r="T25" s="21"/>
    </row>
    <row r="26" spans="1:22" ht="20.25" customHeight="1">
      <c r="A26" s="83"/>
      <c r="B26" s="19"/>
      <c r="C26" s="78"/>
      <c r="D26" s="80"/>
      <c r="E26" s="80"/>
      <c r="F26" s="80"/>
      <c r="G26" s="80"/>
      <c r="H26" s="80"/>
      <c r="I26" s="80"/>
      <c r="J26" s="84"/>
      <c r="K26" s="80"/>
      <c r="L26" s="80"/>
      <c r="M26" s="82"/>
      <c r="N26" s="9"/>
      <c r="O26" s="9"/>
      <c r="P26" s="21"/>
      <c r="Q26" s="9"/>
      <c r="R26" s="30"/>
      <c r="S26" s="9"/>
      <c r="T26" s="9"/>
      <c r="U26" s="9"/>
      <c r="V26" s="9"/>
    </row>
    <row r="27" spans="1:20" s="9" customFormat="1" ht="20.25" customHeight="1">
      <c r="A27" s="6">
        <v>1</v>
      </c>
      <c r="B27" s="60" t="s">
        <v>57</v>
      </c>
      <c r="C27" s="41" t="s">
        <v>5</v>
      </c>
      <c r="D27" s="7">
        <v>10</v>
      </c>
      <c r="E27" s="7">
        <v>10</v>
      </c>
      <c r="F27" s="7">
        <v>10</v>
      </c>
      <c r="G27" s="7">
        <v>10</v>
      </c>
      <c r="H27" s="7">
        <v>0</v>
      </c>
      <c r="I27" s="75"/>
      <c r="J27" s="32">
        <v>2</v>
      </c>
      <c r="K27" s="18"/>
      <c r="L27" s="22">
        <f>O27</f>
        <v>42</v>
      </c>
      <c r="M27" s="82"/>
      <c r="O27" s="21">
        <f>P27+J27</f>
        <v>42</v>
      </c>
      <c r="P27" s="21">
        <f>SUM(D27:H27)-SUM(Q27)</f>
        <v>40</v>
      </c>
      <c r="Q27" s="9">
        <f>SMALL(D27:H27,1)</f>
        <v>0</v>
      </c>
      <c r="R27" s="30"/>
      <c r="S27" s="21"/>
      <c r="T27" s="21"/>
    </row>
    <row r="28" spans="1:20" s="9" customFormat="1" ht="20.25" customHeight="1">
      <c r="A28" s="6">
        <v>2</v>
      </c>
      <c r="B28" s="60" t="s">
        <v>58</v>
      </c>
      <c r="C28" s="41" t="s">
        <v>5</v>
      </c>
      <c r="D28" s="7">
        <v>0</v>
      </c>
      <c r="E28" s="7">
        <v>0</v>
      </c>
      <c r="F28" s="7">
        <v>0</v>
      </c>
      <c r="G28" s="7">
        <v>8</v>
      </c>
      <c r="H28" s="7">
        <v>0</v>
      </c>
      <c r="I28" s="75"/>
      <c r="J28" s="32">
        <v>0</v>
      </c>
      <c r="K28" s="18"/>
      <c r="L28" s="22">
        <f>O28</f>
        <v>8</v>
      </c>
      <c r="M28" s="82"/>
      <c r="O28" s="21">
        <f>P28+J28</f>
        <v>8</v>
      </c>
      <c r="P28" s="21">
        <f>SUM(D28:H28)-SUM(Q28)</f>
        <v>8</v>
      </c>
      <c r="Q28" s="9">
        <f>SMALL(D28:H28,1)</f>
        <v>0</v>
      </c>
      <c r="R28" s="30"/>
      <c r="S28" s="21"/>
      <c r="T28" s="21"/>
    </row>
    <row r="29" spans="1:18" s="9" customFormat="1" ht="20.25" customHeight="1">
      <c r="A29" s="85"/>
      <c r="B29" s="15"/>
      <c r="C29" s="14"/>
      <c r="D29" s="18"/>
      <c r="E29" s="18"/>
      <c r="F29" s="18"/>
      <c r="G29" s="18"/>
      <c r="H29" s="18"/>
      <c r="I29" s="75"/>
      <c r="J29" s="33"/>
      <c r="K29" s="18"/>
      <c r="L29" s="26"/>
      <c r="M29" s="82"/>
      <c r="P29" s="21"/>
      <c r="R29" s="30"/>
    </row>
    <row r="30" spans="1:21" s="5" customFormat="1" ht="30">
      <c r="A30" s="67" t="s">
        <v>11</v>
      </c>
      <c r="B30" s="86" t="s">
        <v>6</v>
      </c>
      <c r="C30" s="68" t="s">
        <v>1</v>
      </c>
      <c r="D30" s="69" t="s">
        <v>2</v>
      </c>
      <c r="E30" s="69" t="s">
        <v>15</v>
      </c>
      <c r="F30" s="69" t="s">
        <v>7</v>
      </c>
      <c r="G30" s="69" t="s">
        <v>8</v>
      </c>
      <c r="H30" s="69" t="s">
        <v>31</v>
      </c>
      <c r="I30" s="69"/>
      <c r="J30" s="87" t="s">
        <v>9</v>
      </c>
      <c r="K30" s="69"/>
      <c r="L30" s="26"/>
      <c r="M30" s="82"/>
      <c r="N30" s="9"/>
      <c r="O30" s="9"/>
      <c r="P30" s="21"/>
      <c r="Q30" s="9"/>
      <c r="R30" s="30"/>
      <c r="S30" s="9"/>
      <c r="T30" s="9"/>
      <c r="U30" s="9"/>
    </row>
    <row r="31" spans="1:18" s="4" customFormat="1" ht="15">
      <c r="A31" s="71"/>
      <c r="B31" s="88"/>
      <c r="C31" s="72"/>
      <c r="D31" s="73"/>
      <c r="E31" s="73"/>
      <c r="F31" s="73"/>
      <c r="G31" s="73"/>
      <c r="H31" s="73"/>
      <c r="I31" s="73"/>
      <c r="J31" s="89"/>
      <c r="K31" s="73"/>
      <c r="L31" s="27"/>
      <c r="M31" s="74"/>
      <c r="O31" s="9"/>
      <c r="P31" s="9"/>
      <c r="Q31" s="9"/>
      <c r="R31" s="62"/>
    </row>
    <row r="32" spans="1:20" s="9" customFormat="1" ht="20.25" customHeight="1">
      <c r="A32" s="6">
        <v>1</v>
      </c>
      <c r="B32" s="60" t="s">
        <v>37</v>
      </c>
      <c r="C32" s="42" t="s">
        <v>3</v>
      </c>
      <c r="D32" s="7">
        <v>3</v>
      </c>
      <c r="E32" s="7">
        <v>10</v>
      </c>
      <c r="F32" s="7">
        <v>10</v>
      </c>
      <c r="G32" s="7">
        <v>5</v>
      </c>
      <c r="H32" s="7">
        <v>7</v>
      </c>
      <c r="I32" s="17"/>
      <c r="J32" s="34">
        <v>5</v>
      </c>
      <c r="K32" s="16"/>
      <c r="L32" s="24">
        <f aca="true" t="shared" si="8" ref="L32:L39">O32</f>
        <v>37</v>
      </c>
      <c r="M32" s="76"/>
      <c r="O32" s="21">
        <f>P32+J32</f>
        <v>37</v>
      </c>
      <c r="P32" s="21">
        <f>SUM(D32:H32)-SUM(Q32)</f>
        <v>32</v>
      </c>
      <c r="Q32" s="9">
        <f>SMALL(D32:H32,1)</f>
        <v>3</v>
      </c>
      <c r="R32" s="30"/>
      <c r="S32" s="21"/>
      <c r="T32" s="21"/>
    </row>
    <row r="33" spans="1:20" s="30" customFormat="1" ht="20.25" customHeight="1">
      <c r="A33" s="28">
        <v>2</v>
      </c>
      <c r="B33" s="60" t="s">
        <v>60</v>
      </c>
      <c r="C33" s="42" t="s">
        <v>3</v>
      </c>
      <c r="D33" s="7">
        <v>7</v>
      </c>
      <c r="E33" s="7">
        <v>7</v>
      </c>
      <c r="F33" s="7">
        <v>8</v>
      </c>
      <c r="G33" s="7">
        <v>8</v>
      </c>
      <c r="H33" s="7">
        <v>8</v>
      </c>
      <c r="I33" s="17"/>
      <c r="J33" s="34">
        <v>5</v>
      </c>
      <c r="K33" s="16"/>
      <c r="L33" s="24">
        <f t="shared" si="8"/>
        <v>36</v>
      </c>
      <c r="M33" s="76"/>
      <c r="N33" s="9"/>
      <c r="O33" s="21">
        <f aca="true" t="shared" si="9" ref="O33:O39">P33+J33</f>
        <v>36</v>
      </c>
      <c r="P33" s="21">
        <f aca="true" t="shared" si="10" ref="P33:P39">SUM(D33:H33)-SUM(Q33)</f>
        <v>31</v>
      </c>
      <c r="Q33" s="9">
        <f aca="true" t="shared" si="11" ref="Q33:Q39">SMALL(D33:H33,1)</f>
        <v>7</v>
      </c>
      <c r="S33" s="21"/>
      <c r="T33" s="21"/>
    </row>
    <row r="34" spans="1:20" s="30" customFormat="1" ht="20.25" customHeight="1">
      <c r="A34" s="28">
        <v>3</v>
      </c>
      <c r="B34" s="60" t="s">
        <v>18</v>
      </c>
      <c r="C34" s="42" t="s">
        <v>3</v>
      </c>
      <c r="D34" s="7">
        <v>8</v>
      </c>
      <c r="E34" s="7">
        <v>4</v>
      </c>
      <c r="F34" s="7">
        <v>10</v>
      </c>
      <c r="G34" s="7">
        <v>6</v>
      </c>
      <c r="H34" s="7">
        <v>6</v>
      </c>
      <c r="I34" s="75"/>
      <c r="J34" s="32">
        <v>5</v>
      </c>
      <c r="K34" s="18"/>
      <c r="L34" s="24">
        <f t="shared" si="8"/>
        <v>35</v>
      </c>
      <c r="M34" s="76"/>
      <c r="N34" s="9"/>
      <c r="O34" s="21">
        <f t="shared" si="9"/>
        <v>35</v>
      </c>
      <c r="P34" s="21">
        <f t="shared" si="10"/>
        <v>30</v>
      </c>
      <c r="Q34" s="9">
        <f t="shared" si="11"/>
        <v>4</v>
      </c>
      <c r="S34" s="21"/>
      <c r="T34" s="21"/>
    </row>
    <row r="35" spans="1:20" s="30" customFormat="1" ht="20.25" customHeight="1">
      <c r="A35" s="6">
        <v>4</v>
      </c>
      <c r="B35" s="60" t="s">
        <v>61</v>
      </c>
      <c r="C35" s="42" t="s">
        <v>3</v>
      </c>
      <c r="D35" s="7">
        <v>5</v>
      </c>
      <c r="E35" s="7">
        <v>6</v>
      </c>
      <c r="F35" s="7">
        <v>7</v>
      </c>
      <c r="G35" s="7">
        <v>4</v>
      </c>
      <c r="H35" s="7">
        <v>10</v>
      </c>
      <c r="I35" s="17"/>
      <c r="J35" s="34">
        <v>5</v>
      </c>
      <c r="K35" s="16"/>
      <c r="L35" s="24">
        <f t="shared" si="8"/>
        <v>33</v>
      </c>
      <c r="M35" s="76"/>
      <c r="N35" s="9"/>
      <c r="O35" s="21">
        <f t="shared" si="9"/>
        <v>33</v>
      </c>
      <c r="P35" s="21">
        <f t="shared" si="10"/>
        <v>28</v>
      </c>
      <c r="Q35" s="9">
        <f t="shared" si="11"/>
        <v>4</v>
      </c>
      <c r="S35" s="21"/>
      <c r="T35" s="21"/>
    </row>
    <row r="36" spans="1:20" s="30" customFormat="1" ht="20.25" customHeight="1">
      <c r="A36" s="28">
        <v>5</v>
      </c>
      <c r="B36" s="60" t="s">
        <v>19</v>
      </c>
      <c r="C36" s="42" t="s">
        <v>3</v>
      </c>
      <c r="D36" s="7">
        <v>2</v>
      </c>
      <c r="E36" s="7">
        <v>8</v>
      </c>
      <c r="F36" s="7">
        <v>0</v>
      </c>
      <c r="G36" s="7">
        <v>7</v>
      </c>
      <c r="H36" s="7">
        <v>10</v>
      </c>
      <c r="I36" s="17"/>
      <c r="J36" s="34">
        <v>2</v>
      </c>
      <c r="K36" s="16"/>
      <c r="L36" s="24">
        <f t="shared" si="8"/>
        <v>29</v>
      </c>
      <c r="M36" s="76"/>
      <c r="N36" s="9"/>
      <c r="O36" s="21">
        <f t="shared" si="9"/>
        <v>29</v>
      </c>
      <c r="P36" s="21">
        <f t="shared" si="10"/>
        <v>27</v>
      </c>
      <c r="Q36" s="9">
        <f t="shared" si="11"/>
        <v>0</v>
      </c>
      <c r="S36" s="21"/>
      <c r="T36" s="21"/>
    </row>
    <row r="37" spans="1:20" s="30" customFormat="1" ht="20.25" customHeight="1">
      <c r="A37" s="28">
        <v>6</v>
      </c>
      <c r="B37" s="60" t="s">
        <v>25</v>
      </c>
      <c r="C37" s="42" t="s">
        <v>3</v>
      </c>
      <c r="D37" s="7">
        <v>6</v>
      </c>
      <c r="E37" s="7">
        <v>5</v>
      </c>
      <c r="F37" s="7">
        <v>0</v>
      </c>
      <c r="G37" s="7">
        <v>10</v>
      </c>
      <c r="H37" s="7">
        <v>0</v>
      </c>
      <c r="I37" s="17"/>
      <c r="J37" s="34">
        <v>0</v>
      </c>
      <c r="K37" s="16"/>
      <c r="L37" s="24">
        <f t="shared" si="8"/>
        <v>21</v>
      </c>
      <c r="M37" s="76"/>
      <c r="N37" s="9"/>
      <c r="O37" s="21">
        <f t="shared" si="9"/>
        <v>21</v>
      </c>
      <c r="P37" s="21">
        <f t="shared" si="10"/>
        <v>21</v>
      </c>
      <c r="Q37" s="9">
        <f t="shared" si="11"/>
        <v>0</v>
      </c>
      <c r="S37" s="21"/>
      <c r="T37" s="21"/>
    </row>
    <row r="38" spans="1:20" s="30" customFormat="1" ht="20.25" customHeight="1">
      <c r="A38" s="6">
        <v>7</v>
      </c>
      <c r="B38" s="60" t="s">
        <v>20</v>
      </c>
      <c r="C38" s="42" t="s">
        <v>3</v>
      </c>
      <c r="D38" s="7">
        <v>4</v>
      </c>
      <c r="E38" s="7">
        <v>3</v>
      </c>
      <c r="F38" s="7">
        <v>6</v>
      </c>
      <c r="G38" s="7">
        <v>3</v>
      </c>
      <c r="H38" s="7">
        <v>0</v>
      </c>
      <c r="I38" s="17"/>
      <c r="J38" s="34">
        <v>2</v>
      </c>
      <c r="K38" s="16"/>
      <c r="L38" s="24">
        <f t="shared" si="8"/>
        <v>18</v>
      </c>
      <c r="M38" s="76"/>
      <c r="N38" s="9"/>
      <c r="O38" s="21">
        <f t="shared" si="9"/>
        <v>18</v>
      </c>
      <c r="P38" s="21">
        <f t="shared" si="10"/>
        <v>16</v>
      </c>
      <c r="Q38" s="9">
        <f t="shared" si="11"/>
        <v>0</v>
      </c>
      <c r="S38" s="21"/>
      <c r="T38" s="21"/>
    </row>
    <row r="39" spans="1:20" s="30" customFormat="1" ht="20.25" customHeight="1">
      <c r="A39" s="28">
        <v>8</v>
      </c>
      <c r="B39" s="60" t="s">
        <v>59</v>
      </c>
      <c r="C39" s="42" t="s">
        <v>3</v>
      </c>
      <c r="D39" s="7">
        <v>10</v>
      </c>
      <c r="E39" s="7">
        <v>2</v>
      </c>
      <c r="F39" s="7">
        <v>5</v>
      </c>
      <c r="G39" s="7">
        <v>0</v>
      </c>
      <c r="H39" s="7">
        <v>0</v>
      </c>
      <c r="I39" s="17"/>
      <c r="J39" s="34">
        <v>0</v>
      </c>
      <c r="K39" s="16"/>
      <c r="L39" s="120">
        <f t="shared" si="8"/>
        <v>17</v>
      </c>
      <c r="M39" s="76"/>
      <c r="N39" s="9"/>
      <c r="O39" s="21">
        <f t="shared" si="9"/>
        <v>17</v>
      </c>
      <c r="P39" s="21">
        <f t="shared" si="10"/>
        <v>17</v>
      </c>
      <c r="Q39" s="9">
        <f t="shared" si="11"/>
        <v>0</v>
      </c>
      <c r="S39" s="21"/>
      <c r="T39" s="21"/>
    </row>
    <row r="40" spans="1:18" s="9" customFormat="1" ht="20.25" customHeight="1">
      <c r="A40" s="85"/>
      <c r="B40" s="36"/>
      <c r="C40" s="14"/>
      <c r="D40" s="18"/>
      <c r="E40" s="18"/>
      <c r="F40" s="18"/>
      <c r="G40" s="18"/>
      <c r="H40" s="18"/>
      <c r="I40" s="75"/>
      <c r="J40" s="33"/>
      <c r="K40" s="18"/>
      <c r="L40" s="26"/>
      <c r="M40" s="82"/>
      <c r="P40" s="21"/>
      <c r="R40" s="30"/>
    </row>
    <row r="41" spans="1:17" ht="20.25" customHeight="1">
      <c r="A41" s="77"/>
      <c r="B41" s="19"/>
      <c r="C41" s="78"/>
      <c r="D41" s="79"/>
      <c r="E41" s="79"/>
      <c r="F41" s="79"/>
      <c r="G41" s="79"/>
      <c r="H41" s="79"/>
      <c r="I41" s="80"/>
      <c r="J41" s="81"/>
      <c r="K41" s="79"/>
      <c r="L41" s="26"/>
      <c r="M41" s="66"/>
      <c r="O41" s="9"/>
      <c r="P41" s="9"/>
      <c r="Q41" s="9"/>
    </row>
    <row r="42" spans="1:20" s="9" customFormat="1" ht="20.25" customHeight="1">
      <c r="A42" s="6">
        <v>1</v>
      </c>
      <c r="B42" s="60" t="s">
        <v>62</v>
      </c>
      <c r="C42" s="41" t="s">
        <v>21</v>
      </c>
      <c r="D42" s="7">
        <v>10</v>
      </c>
      <c r="E42" s="7">
        <v>0</v>
      </c>
      <c r="F42" s="7">
        <v>10</v>
      </c>
      <c r="G42" s="7">
        <v>10</v>
      </c>
      <c r="H42" s="7">
        <v>10</v>
      </c>
      <c r="I42" s="75"/>
      <c r="J42" s="32">
        <v>5</v>
      </c>
      <c r="K42" s="18"/>
      <c r="L42" s="22">
        <f>O42</f>
        <v>45</v>
      </c>
      <c r="M42" s="82"/>
      <c r="O42" s="21">
        <f>P42+J42</f>
        <v>45</v>
      </c>
      <c r="P42" s="21">
        <f>SUM(D42:H42)-SUM(Q42)</f>
        <v>40</v>
      </c>
      <c r="Q42" s="9">
        <f>SMALL(D42:H42,1)</f>
        <v>0</v>
      </c>
      <c r="R42" s="30"/>
      <c r="S42" s="21"/>
      <c r="T42" s="21"/>
    </row>
    <row r="43" spans="1:17" ht="20.25" customHeight="1">
      <c r="A43" s="77"/>
      <c r="B43" s="19"/>
      <c r="C43" s="78"/>
      <c r="D43" s="79"/>
      <c r="E43" s="79"/>
      <c r="F43" s="79"/>
      <c r="G43" s="79"/>
      <c r="H43" s="79"/>
      <c r="I43" s="80"/>
      <c r="J43" s="81"/>
      <c r="K43" s="79"/>
      <c r="L43" s="23"/>
      <c r="M43" s="66"/>
      <c r="O43" s="9"/>
      <c r="P43" s="9"/>
      <c r="Q43" s="9"/>
    </row>
    <row r="44" spans="1:20" s="9" customFormat="1" ht="20.25" customHeight="1">
      <c r="A44" s="6">
        <v>1</v>
      </c>
      <c r="B44" s="60" t="s">
        <v>45</v>
      </c>
      <c r="C44" s="42" t="s">
        <v>4</v>
      </c>
      <c r="D44" s="7">
        <v>5</v>
      </c>
      <c r="E44" s="7">
        <v>10</v>
      </c>
      <c r="F44" s="7">
        <v>8</v>
      </c>
      <c r="G44" s="7">
        <v>10</v>
      </c>
      <c r="H44" s="7">
        <v>8</v>
      </c>
      <c r="I44" s="75"/>
      <c r="J44" s="32">
        <v>5</v>
      </c>
      <c r="K44" s="18"/>
      <c r="L44" s="22">
        <f aca="true" t="shared" si="12" ref="L44:L50">O44</f>
        <v>41</v>
      </c>
      <c r="M44" s="82"/>
      <c r="O44" s="21">
        <f>P44+J44</f>
        <v>41</v>
      </c>
      <c r="P44" s="21">
        <f>SUM(D44:H44)-SUM(Q44)</f>
        <v>36</v>
      </c>
      <c r="Q44" s="9">
        <f>SMALL(D44:H44,1)</f>
        <v>5</v>
      </c>
      <c r="R44" s="30"/>
      <c r="S44" s="21"/>
      <c r="T44" s="21"/>
    </row>
    <row r="45" spans="1:20" s="9" customFormat="1" ht="20.25" customHeight="1">
      <c r="A45" s="6">
        <v>2</v>
      </c>
      <c r="B45" s="60" t="s">
        <v>38</v>
      </c>
      <c r="C45" s="42" t="s">
        <v>4</v>
      </c>
      <c r="D45" s="7">
        <v>8</v>
      </c>
      <c r="E45" s="7">
        <v>7</v>
      </c>
      <c r="F45" s="7">
        <v>7</v>
      </c>
      <c r="G45" s="7">
        <v>5</v>
      </c>
      <c r="H45" s="7">
        <v>10</v>
      </c>
      <c r="I45" s="75"/>
      <c r="J45" s="32">
        <v>5</v>
      </c>
      <c r="K45" s="18"/>
      <c r="L45" s="22">
        <f t="shared" si="12"/>
        <v>37</v>
      </c>
      <c r="M45" s="82"/>
      <c r="O45" s="21">
        <f aca="true" t="shared" si="13" ref="O45:O50">P45+J45</f>
        <v>37</v>
      </c>
      <c r="P45" s="21">
        <f aca="true" t="shared" si="14" ref="P45:P50">SUM(D45:H45)-SUM(Q45)</f>
        <v>32</v>
      </c>
      <c r="Q45" s="9">
        <f aca="true" t="shared" si="15" ref="Q45:Q50">SMALL(D45:H45,1)</f>
        <v>5</v>
      </c>
      <c r="R45" s="30"/>
      <c r="S45" s="21"/>
      <c r="T45" s="21"/>
    </row>
    <row r="46" spans="1:20" s="9" customFormat="1" ht="20.25" customHeight="1">
      <c r="A46" s="6">
        <v>3</v>
      </c>
      <c r="B46" s="60" t="s">
        <v>39</v>
      </c>
      <c r="C46" s="42" t="s">
        <v>4</v>
      </c>
      <c r="D46" s="7">
        <v>6</v>
      </c>
      <c r="E46" s="7">
        <v>6</v>
      </c>
      <c r="F46" s="7">
        <v>10</v>
      </c>
      <c r="G46" s="7">
        <v>7</v>
      </c>
      <c r="H46" s="7">
        <v>0</v>
      </c>
      <c r="I46" s="75"/>
      <c r="J46" s="32">
        <v>2</v>
      </c>
      <c r="K46" s="18"/>
      <c r="L46" s="22">
        <f t="shared" si="12"/>
        <v>31</v>
      </c>
      <c r="M46" s="82"/>
      <c r="O46" s="21">
        <f t="shared" si="13"/>
        <v>31</v>
      </c>
      <c r="P46" s="21">
        <f t="shared" si="14"/>
        <v>29</v>
      </c>
      <c r="Q46" s="9">
        <f t="shared" si="15"/>
        <v>0</v>
      </c>
      <c r="R46" s="30"/>
      <c r="S46" s="21"/>
      <c r="T46" s="21"/>
    </row>
    <row r="47" spans="1:20" s="9" customFormat="1" ht="20.25" customHeight="1">
      <c r="A47" s="6">
        <v>4</v>
      </c>
      <c r="B47" s="60" t="s">
        <v>64</v>
      </c>
      <c r="C47" s="41" t="s">
        <v>4</v>
      </c>
      <c r="D47" s="7">
        <v>4</v>
      </c>
      <c r="E47" s="7">
        <v>10</v>
      </c>
      <c r="F47" s="7">
        <v>5</v>
      </c>
      <c r="G47" s="7">
        <v>8</v>
      </c>
      <c r="H47" s="7">
        <v>0</v>
      </c>
      <c r="I47" s="75"/>
      <c r="J47" s="32">
        <v>2</v>
      </c>
      <c r="K47" s="18"/>
      <c r="L47" s="22">
        <f t="shared" si="12"/>
        <v>29</v>
      </c>
      <c r="M47" s="82"/>
      <c r="O47" s="21">
        <f t="shared" si="13"/>
        <v>29</v>
      </c>
      <c r="P47" s="21">
        <f t="shared" si="14"/>
        <v>27</v>
      </c>
      <c r="Q47" s="9">
        <f t="shared" si="15"/>
        <v>0</v>
      </c>
      <c r="R47" s="30"/>
      <c r="S47" s="21"/>
      <c r="T47" s="21"/>
    </row>
    <row r="48" spans="1:20" s="9" customFormat="1" ht="20.25" customHeight="1">
      <c r="A48" s="6">
        <v>5</v>
      </c>
      <c r="B48" s="60" t="s">
        <v>42</v>
      </c>
      <c r="C48" s="42" t="s">
        <v>4</v>
      </c>
      <c r="D48" s="7">
        <v>7</v>
      </c>
      <c r="E48" s="7">
        <v>8</v>
      </c>
      <c r="F48" s="7">
        <v>0</v>
      </c>
      <c r="G48" s="7">
        <v>6</v>
      </c>
      <c r="H48" s="7">
        <v>0</v>
      </c>
      <c r="I48" s="75"/>
      <c r="J48" s="32">
        <v>0</v>
      </c>
      <c r="K48" s="18"/>
      <c r="L48" s="22">
        <f t="shared" si="12"/>
        <v>21</v>
      </c>
      <c r="M48" s="82"/>
      <c r="O48" s="21">
        <f t="shared" si="13"/>
        <v>21</v>
      </c>
      <c r="P48" s="21">
        <f t="shared" si="14"/>
        <v>21</v>
      </c>
      <c r="Q48" s="9">
        <f t="shared" si="15"/>
        <v>0</v>
      </c>
      <c r="R48" s="30"/>
      <c r="S48" s="21"/>
      <c r="T48" s="21"/>
    </row>
    <row r="49" spans="1:20" s="9" customFormat="1" ht="20.25" customHeight="1">
      <c r="A49" s="6">
        <v>6</v>
      </c>
      <c r="B49" s="60" t="s">
        <v>27</v>
      </c>
      <c r="C49" s="42" t="s">
        <v>4</v>
      </c>
      <c r="D49" s="7">
        <v>10</v>
      </c>
      <c r="E49" s="7">
        <v>5</v>
      </c>
      <c r="F49" s="7">
        <v>0</v>
      </c>
      <c r="G49" s="7">
        <v>0</v>
      </c>
      <c r="H49" s="7">
        <v>0</v>
      </c>
      <c r="I49" s="75"/>
      <c r="J49" s="32">
        <v>0</v>
      </c>
      <c r="K49" s="18"/>
      <c r="L49" s="24">
        <f t="shared" si="12"/>
        <v>15</v>
      </c>
      <c r="M49" s="82"/>
      <c r="O49" s="21">
        <f t="shared" si="13"/>
        <v>15</v>
      </c>
      <c r="P49" s="21">
        <f t="shared" si="14"/>
        <v>15</v>
      </c>
      <c r="Q49" s="9">
        <f t="shared" si="15"/>
        <v>0</v>
      </c>
      <c r="R49" s="30"/>
      <c r="S49" s="21"/>
      <c r="T49" s="21"/>
    </row>
    <row r="50" spans="1:19" s="9" customFormat="1" ht="20.25" customHeight="1">
      <c r="A50" s="6">
        <v>7</v>
      </c>
      <c r="B50" s="60" t="s">
        <v>65</v>
      </c>
      <c r="C50" s="41" t="s">
        <v>4</v>
      </c>
      <c r="D50" s="7">
        <v>3</v>
      </c>
      <c r="E50" s="7">
        <v>0</v>
      </c>
      <c r="F50" s="7">
        <v>6</v>
      </c>
      <c r="G50" s="7">
        <v>0</v>
      </c>
      <c r="H50" s="7">
        <v>0</v>
      </c>
      <c r="I50" s="75"/>
      <c r="J50" s="32">
        <v>0</v>
      </c>
      <c r="K50" s="18"/>
      <c r="L50" s="24">
        <f t="shared" si="12"/>
        <v>9</v>
      </c>
      <c r="M50" s="82"/>
      <c r="O50" s="21">
        <f t="shared" si="13"/>
        <v>9</v>
      </c>
      <c r="P50" s="21">
        <f t="shared" si="14"/>
        <v>9</v>
      </c>
      <c r="Q50" s="9">
        <f t="shared" si="15"/>
        <v>0</v>
      </c>
      <c r="R50" s="30"/>
      <c r="S50" s="21"/>
    </row>
    <row r="51" spans="1:17" ht="20.25" customHeight="1">
      <c r="A51" s="83"/>
      <c r="B51" s="19"/>
      <c r="C51" s="78"/>
      <c r="D51" s="80"/>
      <c r="E51" s="80"/>
      <c r="F51" s="80"/>
      <c r="G51" s="80"/>
      <c r="H51" s="80"/>
      <c r="I51" s="80"/>
      <c r="J51" s="84"/>
      <c r="K51" s="80"/>
      <c r="L51" s="25"/>
      <c r="M51" s="66"/>
      <c r="O51" s="9"/>
      <c r="P51" s="9"/>
      <c r="Q51" s="9"/>
    </row>
    <row r="52" spans="1:19" s="9" customFormat="1" ht="20.25" customHeight="1">
      <c r="A52" s="6">
        <v>1</v>
      </c>
      <c r="B52" s="60" t="s">
        <v>63</v>
      </c>
      <c r="C52" s="41" t="s">
        <v>5</v>
      </c>
      <c r="D52" s="7">
        <v>10</v>
      </c>
      <c r="E52" s="7">
        <v>10</v>
      </c>
      <c r="F52" s="7">
        <v>10</v>
      </c>
      <c r="G52" s="7">
        <v>10</v>
      </c>
      <c r="H52" s="7">
        <v>0</v>
      </c>
      <c r="I52" s="75"/>
      <c r="J52" s="32">
        <v>2</v>
      </c>
      <c r="K52" s="18"/>
      <c r="L52" s="22">
        <f>O52</f>
        <v>42</v>
      </c>
      <c r="M52" s="82"/>
      <c r="O52" s="21">
        <f>P52+J52</f>
        <v>42</v>
      </c>
      <c r="P52" s="21">
        <f>SUM(D52:H52)-SUM(Q52)</f>
        <v>40</v>
      </c>
      <c r="Q52" s="9">
        <f>SMALL(D52:H52,1)</f>
        <v>0</v>
      </c>
      <c r="R52" s="30"/>
      <c r="S52" s="21"/>
    </row>
    <row r="53" spans="1:13" ht="12.75">
      <c r="A53" s="83"/>
      <c r="B53" s="19"/>
      <c r="C53" s="78"/>
      <c r="D53" s="80"/>
      <c r="E53" s="80"/>
      <c r="F53" s="80"/>
      <c r="G53" s="80"/>
      <c r="H53" s="80"/>
      <c r="I53" s="80"/>
      <c r="J53" s="80"/>
      <c r="K53" s="80"/>
      <c r="L53" s="80"/>
      <c r="M53" s="90"/>
    </row>
    <row r="54" spans="1:13" s="61" customFormat="1" ht="12.75">
      <c r="A54" s="121"/>
      <c r="B54" s="122"/>
      <c r="C54" s="123"/>
      <c r="D54" s="124"/>
      <c r="E54" s="124"/>
      <c r="F54" s="124"/>
      <c r="G54" s="124"/>
      <c r="H54" s="124"/>
      <c r="I54" s="124"/>
      <c r="J54" s="124"/>
      <c r="K54" s="124"/>
      <c r="L54" s="124"/>
      <c r="M54" s="125"/>
    </row>
    <row r="55" ht="12.75">
      <c r="B55" s="20"/>
    </row>
    <row r="56" ht="12.75">
      <c r="B56" s="20"/>
    </row>
    <row r="57" ht="12.75">
      <c r="B57" s="20"/>
    </row>
    <row r="58" ht="12.75">
      <c r="B58" s="20"/>
    </row>
    <row r="65536" spans="19:20" ht="15">
      <c r="S65536" s="21"/>
      <c r="T65536" s="21"/>
    </row>
  </sheetData>
  <sheetProtection/>
  <mergeCells count="2">
    <mergeCell ref="A1:M1"/>
    <mergeCell ref="A2:M2"/>
  </mergeCells>
  <printOptions/>
  <pageMargins left="0.75" right="0.75" top="1" bottom="1" header="0.5" footer="0.5"/>
  <pageSetup fitToHeight="1" fitToWidth="1" horizontalDpi="600" verticalDpi="600" orientation="portrait" paperSize="9" scale="64" r:id="rId1"/>
  <headerFooter alignWithMargins="0">
    <oddFooter>&amp;Cwww.rally.ie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PageLayoutView="0" workbookViewId="0" topLeftCell="A1">
      <selection activeCell="K6" sqref="K6"/>
    </sheetView>
  </sheetViews>
  <sheetFormatPr defaultColWidth="9.140625" defaultRowHeight="20.25" customHeight="1"/>
  <cols>
    <col min="1" max="1" width="7.7109375" style="57" customWidth="1"/>
    <col min="2" max="2" width="27.7109375" style="58" customWidth="1"/>
    <col min="3" max="5" width="9.8515625" style="59" customWidth="1"/>
    <col min="6" max="6" width="9.28125" style="59" customWidth="1"/>
    <col min="7" max="7" width="9.8515625" style="59" customWidth="1"/>
    <col min="8" max="8" width="1.57421875" style="59" customWidth="1"/>
    <col min="9" max="9" width="8.28125" style="59" customWidth="1"/>
    <col min="10" max="10" width="1.57421875" style="59" customWidth="1"/>
    <col min="11" max="11" width="10.140625" style="59" customWidth="1"/>
    <col min="12" max="12" width="9.28125" style="59" customWidth="1"/>
    <col min="13" max="13" width="9.140625" style="44" hidden="1" customWidth="1"/>
    <col min="14" max="14" width="18.28125" style="44" hidden="1" customWidth="1"/>
    <col min="15" max="16" width="9.140625" style="44" hidden="1" customWidth="1"/>
    <col min="17" max="17" width="5.00390625" style="106" customWidth="1"/>
    <col min="18" max="18" width="9.140625" style="44" customWidth="1"/>
    <col min="19" max="16384" width="9.140625" style="44" customWidth="1"/>
  </cols>
  <sheetData>
    <row r="1" spans="1:12" ht="63.75" customHeight="1">
      <c r="A1" s="152" t="s">
        <v>50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4"/>
    </row>
    <row r="2" spans="1:17" s="45" customFormat="1" ht="20.25" customHeight="1">
      <c r="A2" s="155" t="s">
        <v>72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7"/>
      <c r="Q2" s="106"/>
    </row>
    <row r="3" spans="1:12" ht="20.25" customHeight="1">
      <c r="A3" s="107"/>
      <c r="B3" s="46"/>
      <c r="C3" s="46"/>
      <c r="D3" s="46"/>
      <c r="E3" s="46"/>
      <c r="F3" s="108"/>
      <c r="G3" s="46"/>
      <c r="H3" s="46"/>
      <c r="I3" s="46"/>
      <c r="J3" s="46"/>
      <c r="K3" s="46"/>
      <c r="L3" s="109"/>
    </row>
    <row r="4" spans="1:17" s="47" customFormat="1" ht="45">
      <c r="A4" s="110" t="s">
        <v>11</v>
      </c>
      <c r="B4" s="111" t="s">
        <v>0</v>
      </c>
      <c r="C4" s="69" t="s">
        <v>2</v>
      </c>
      <c r="D4" s="69" t="s">
        <v>15</v>
      </c>
      <c r="E4" s="69" t="s">
        <v>7</v>
      </c>
      <c r="F4" s="69" t="s">
        <v>8</v>
      </c>
      <c r="G4" s="69" t="s">
        <v>31</v>
      </c>
      <c r="H4" s="108"/>
      <c r="I4" s="108" t="s">
        <v>9</v>
      </c>
      <c r="J4" s="108"/>
      <c r="K4" s="108" t="s">
        <v>10</v>
      </c>
      <c r="L4" s="112"/>
      <c r="P4" s="47" t="s">
        <v>41</v>
      </c>
      <c r="Q4" s="106"/>
    </row>
    <row r="5" spans="1:17" s="47" customFormat="1" ht="13.5" customHeight="1">
      <c r="A5" s="110"/>
      <c r="B5" s="111"/>
      <c r="C5" s="108"/>
      <c r="D5" s="108"/>
      <c r="E5" s="108"/>
      <c r="F5" s="108"/>
      <c r="G5" s="108"/>
      <c r="H5" s="108"/>
      <c r="I5" s="108"/>
      <c r="J5" s="108"/>
      <c r="K5" s="108"/>
      <c r="L5" s="112"/>
      <c r="N5" s="47" t="s">
        <v>14</v>
      </c>
      <c r="O5" s="47" t="s">
        <v>13</v>
      </c>
      <c r="P5" s="47" t="s">
        <v>12</v>
      </c>
      <c r="Q5" s="106"/>
    </row>
    <row r="6" spans="1:16" ht="20.25" customHeight="1">
      <c r="A6" s="48">
        <v>1</v>
      </c>
      <c r="B6" s="60" t="s">
        <v>43</v>
      </c>
      <c r="C6" s="49">
        <v>7</v>
      </c>
      <c r="D6" s="49">
        <v>10</v>
      </c>
      <c r="E6" s="49">
        <v>10</v>
      </c>
      <c r="F6" s="49">
        <v>10</v>
      </c>
      <c r="G6" s="49">
        <v>8</v>
      </c>
      <c r="H6" s="113"/>
      <c r="I6" s="50">
        <v>5</v>
      </c>
      <c r="J6" s="54"/>
      <c r="K6" s="51">
        <f aca="true" t="shared" si="0" ref="K6:K11">N6</f>
        <v>43</v>
      </c>
      <c r="L6" s="114"/>
      <c r="N6" s="52">
        <f>O6+I6</f>
        <v>43</v>
      </c>
      <c r="O6" s="52">
        <f>SUM(C6:G6)-SUM(P6)</f>
        <v>38</v>
      </c>
      <c r="P6" s="52">
        <f>SMALL(C6:G6,1)</f>
        <v>7</v>
      </c>
    </row>
    <row r="7" spans="1:16" ht="20.25" customHeight="1">
      <c r="A7" s="48">
        <v>2</v>
      </c>
      <c r="B7" s="60" t="s">
        <v>34</v>
      </c>
      <c r="C7" s="49">
        <v>10</v>
      </c>
      <c r="D7" s="49">
        <v>0</v>
      </c>
      <c r="E7" s="49">
        <v>8</v>
      </c>
      <c r="F7" s="49">
        <v>8</v>
      </c>
      <c r="G7" s="49">
        <v>10</v>
      </c>
      <c r="H7" s="113"/>
      <c r="I7" s="50">
        <v>5</v>
      </c>
      <c r="J7" s="54"/>
      <c r="K7" s="51">
        <f t="shared" si="0"/>
        <v>41</v>
      </c>
      <c r="L7" s="114"/>
      <c r="N7" s="52">
        <f>O7+I7</f>
        <v>41</v>
      </c>
      <c r="O7" s="52">
        <f>SUM(C7:G7)-SUM(P7)</f>
        <v>36</v>
      </c>
      <c r="P7" s="52">
        <f>SMALL(C7:G7,1)</f>
        <v>0</v>
      </c>
    </row>
    <row r="8" spans="1:16" ht="20.25" customHeight="1">
      <c r="A8" s="48">
        <v>3</v>
      </c>
      <c r="B8" s="60" t="s">
        <v>58</v>
      </c>
      <c r="C8" s="49">
        <v>6</v>
      </c>
      <c r="D8" s="49">
        <v>0</v>
      </c>
      <c r="E8" s="49">
        <v>7</v>
      </c>
      <c r="F8" s="49">
        <v>7</v>
      </c>
      <c r="G8" s="49">
        <v>0</v>
      </c>
      <c r="H8" s="113"/>
      <c r="I8" s="50">
        <v>0</v>
      </c>
      <c r="J8" s="54"/>
      <c r="K8" s="51">
        <f t="shared" si="0"/>
        <v>20</v>
      </c>
      <c r="L8" s="114"/>
      <c r="N8" s="52">
        <f aca="true" t="shared" si="1" ref="N8:N13">O8+I8</f>
        <v>20</v>
      </c>
      <c r="O8" s="52">
        <f aca="true" t="shared" si="2" ref="O8:O13">SUM(C8:G8)-SUM(P8)</f>
        <v>20</v>
      </c>
      <c r="P8" s="52">
        <f aca="true" t="shared" si="3" ref="P8:P13">SMALL(C8:G8,1)</f>
        <v>0</v>
      </c>
    </row>
    <row r="9" spans="1:16" ht="20.25" customHeight="1">
      <c r="A9" s="48">
        <v>4</v>
      </c>
      <c r="B9" s="60" t="s">
        <v>55</v>
      </c>
      <c r="C9" s="49">
        <v>8</v>
      </c>
      <c r="D9" s="49">
        <v>1</v>
      </c>
      <c r="E9" s="49">
        <v>0</v>
      </c>
      <c r="F9" s="49">
        <v>0</v>
      </c>
      <c r="G9" s="49">
        <v>0</v>
      </c>
      <c r="H9" s="113"/>
      <c r="I9" s="50">
        <v>0</v>
      </c>
      <c r="J9" s="54"/>
      <c r="K9" s="51">
        <f t="shared" si="0"/>
        <v>9</v>
      </c>
      <c r="L9" s="114"/>
      <c r="N9" s="52">
        <f t="shared" si="1"/>
        <v>9</v>
      </c>
      <c r="O9" s="52">
        <f t="shared" si="2"/>
        <v>9</v>
      </c>
      <c r="P9" s="52">
        <f t="shared" si="3"/>
        <v>0</v>
      </c>
    </row>
    <row r="10" spans="1:16" ht="20.25" customHeight="1">
      <c r="A10" s="48">
        <v>5</v>
      </c>
      <c r="B10" s="60" t="s">
        <v>32</v>
      </c>
      <c r="C10" s="49">
        <v>0</v>
      </c>
      <c r="D10" s="49">
        <v>8</v>
      </c>
      <c r="E10" s="49">
        <v>0</v>
      </c>
      <c r="F10" s="49">
        <v>0</v>
      </c>
      <c r="G10" s="49">
        <v>0</v>
      </c>
      <c r="H10" s="113"/>
      <c r="I10" s="50">
        <v>0</v>
      </c>
      <c r="J10" s="54"/>
      <c r="K10" s="51">
        <f t="shared" si="0"/>
        <v>8</v>
      </c>
      <c r="L10" s="114"/>
      <c r="N10" s="52">
        <f t="shared" si="1"/>
        <v>8</v>
      </c>
      <c r="O10" s="52">
        <f t="shared" si="2"/>
        <v>8</v>
      </c>
      <c r="P10" s="52">
        <f t="shared" si="3"/>
        <v>0</v>
      </c>
    </row>
    <row r="11" spans="1:16" ht="20.25" customHeight="1">
      <c r="A11" s="48">
        <v>6</v>
      </c>
      <c r="B11" s="60" t="s">
        <v>46</v>
      </c>
      <c r="C11" s="49">
        <v>0</v>
      </c>
      <c r="D11" s="49">
        <v>0</v>
      </c>
      <c r="E11" s="49">
        <v>6</v>
      </c>
      <c r="F11" s="49">
        <v>0</v>
      </c>
      <c r="G11" s="49">
        <v>0</v>
      </c>
      <c r="H11" s="113"/>
      <c r="I11" s="50">
        <v>0</v>
      </c>
      <c r="J11" s="54"/>
      <c r="K11" s="51">
        <f t="shared" si="0"/>
        <v>6</v>
      </c>
      <c r="L11" s="114"/>
      <c r="N11" s="52">
        <f t="shared" si="1"/>
        <v>6</v>
      </c>
      <c r="O11" s="52">
        <f t="shared" si="2"/>
        <v>6</v>
      </c>
      <c r="P11" s="52">
        <f t="shared" si="3"/>
        <v>0</v>
      </c>
    </row>
    <row r="12" spans="1:16" ht="20.25" customHeight="1">
      <c r="A12" s="116"/>
      <c r="B12" s="53"/>
      <c r="C12" s="54"/>
      <c r="D12" s="54"/>
      <c r="E12" s="54"/>
      <c r="F12" s="54"/>
      <c r="G12" s="54"/>
      <c r="H12" s="113"/>
      <c r="I12" s="55"/>
      <c r="J12" s="54"/>
      <c r="K12" s="56"/>
      <c r="L12" s="114"/>
      <c r="N12" s="52" t="e">
        <f t="shared" si="1"/>
        <v>#NUM!</v>
      </c>
      <c r="O12" s="52" t="e">
        <f t="shared" si="2"/>
        <v>#NUM!</v>
      </c>
      <c r="P12" s="52" t="e">
        <f t="shared" si="3"/>
        <v>#NUM!</v>
      </c>
    </row>
    <row r="13" spans="1:19" s="47" customFormat="1" ht="30">
      <c r="A13" s="110" t="s">
        <v>11</v>
      </c>
      <c r="B13" s="117" t="s">
        <v>6</v>
      </c>
      <c r="C13" s="69" t="s">
        <v>2</v>
      </c>
      <c r="D13" s="69" t="s">
        <v>15</v>
      </c>
      <c r="E13" s="69" t="s">
        <v>7</v>
      </c>
      <c r="F13" s="69" t="s">
        <v>8</v>
      </c>
      <c r="G13" s="69" t="s">
        <v>31</v>
      </c>
      <c r="H13" s="118"/>
      <c r="I13" s="119" t="s">
        <v>9</v>
      </c>
      <c r="J13" s="118"/>
      <c r="K13" s="119" t="s">
        <v>10</v>
      </c>
      <c r="L13" s="114"/>
      <c r="M13" s="44"/>
      <c r="N13" s="52" t="e">
        <f t="shared" si="1"/>
        <v>#NUM!</v>
      </c>
      <c r="O13" s="52" t="e">
        <f t="shared" si="2"/>
        <v>#NUM!</v>
      </c>
      <c r="P13" s="52" t="e">
        <f t="shared" si="3"/>
        <v>#NUM!</v>
      </c>
      <c r="Q13" s="106"/>
      <c r="R13" s="44"/>
      <c r="S13" s="44"/>
    </row>
    <row r="14" spans="1:16" ht="20.25" customHeight="1">
      <c r="A14" s="48">
        <v>1</v>
      </c>
      <c r="B14" s="60" t="s">
        <v>45</v>
      </c>
      <c r="C14" s="49">
        <v>7</v>
      </c>
      <c r="D14" s="49">
        <v>10</v>
      </c>
      <c r="E14" s="49">
        <v>10</v>
      </c>
      <c r="F14" s="49">
        <v>10</v>
      </c>
      <c r="G14" s="49">
        <v>8</v>
      </c>
      <c r="H14" s="113"/>
      <c r="I14" s="50">
        <v>5</v>
      </c>
      <c r="J14" s="54"/>
      <c r="K14" s="51">
        <f>N14</f>
        <v>43</v>
      </c>
      <c r="L14" s="115"/>
      <c r="N14" s="52">
        <f aca="true" t="shared" si="4" ref="N14:N19">O14+I14</f>
        <v>43</v>
      </c>
      <c r="O14" s="44">
        <f aca="true" t="shared" si="5" ref="O14:O19">SUM(C14:G14)-SUM(P14:P14)</f>
        <v>38</v>
      </c>
      <c r="P14" s="44">
        <f aca="true" t="shared" si="6" ref="P14:P19">SMALL(C14:G14,1)</f>
        <v>7</v>
      </c>
    </row>
    <row r="15" spans="1:16" ht="20.25" customHeight="1">
      <c r="A15" s="48">
        <v>2</v>
      </c>
      <c r="B15" s="60" t="s">
        <v>38</v>
      </c>
      <c r="C15" s="49">
        <v>10</v>
      </c>
      <c r="D15" s="49">
        <v>8</v>
      </c>
      <c r="E15" s="49">
        <v>8</v>
      </c>
      <c r="F15" s="49">
        <v>8</v>
      </c>
      <c r="G15" s="49">
        <v>10</v>
      </c>
      <c r="H15" s="113"/>
      <c r="I15" s="50">
        <v>5</v>
      </c>
      <c r="J15" s="54"/>
      <c r="K15" s="51">
        <f>N15</f>
        <v>41</v>
      </c>
      <c r="L15" s="115"/>
      <c r="N15" s="52">
        <f t="shared" si="4"/>
        <v>41</v>
      </c>
      <c r="O15" s="44">
        <f t="shared" si="5"/>
        <v>36</v>
      </c>
      <c r="P15" s="44">
        <f t="shared" si="6"/>
        <v>8</v>
      </c>
    </row>
    <row r="16" spans="1:16" ht="20.25" customHeight="1">
      <c r="A16" s="48">
        <v>3</v>
      </c>
      <c r="B16" s="60" t="s">
        <v>65</v>
      </c>
      <c r="C16" s="49">
        <v>6</v>
      </c>
      <c r="D16" s="49">
        <v>0</v>
      </c>
      <c r="E16" s="49">
        <v>7</v>
      </c>
      <c r="F16" s="49">
        <v>0</v>
      </c>
      <c r="G16" s="49">
        <v>0</v>
      </c>
      <c r="H16" s="113"/>
      <c r="I16" s="50">
        <v>0</v>
      </c>
      <c r="J16" s="54"/>
      <c r="K16" s="51">
        <f>N16</f>
        <v>13</v>
      </c>
      <c r="L16" s="115"/>
      <c r="N16" s="52">
        <f t="shared" si="4"/>
        <v>13</v>
      </c>
      <c r="O16" s="44">
        <f t="shared" si="5"/>
        <v>13</v>
      </c>
      <c r="P16" s="44">
        <f t="shared" si="6"/>
        <v>0</v>
      </c>
    </row>
    <row r="17" spans="1:16" ht="20.25" customHeight="1">
      <c r="A17" s="135">
        <v>4</v>
      </c>
      <c r="B17" s="136" t="s">
        <v>62</v>
      </c>
      <c r="C17" s="137">
        <v>8</v>
      </c>
      <c r="D17" s="137">
        <v>1</v>
      </c>
      <c r="E17" s="137">
        <v>0</v>
      </c>
      <c r="F17" s="137">
        <v>0</v>
      </c>
      <c r="G17" s="137">
        <v>0</v>
      </c>
      <c r="H17" s="113"/>
      <c r="I17" s="138">
        <v>0</v>
      </c>
      <c r="J17" s="54"/>
      <c r="K17" s="139">
        <f>N17</f>
        <v>9</v>
      </c>
      <c r="L17" s="115"/>
      <c r="N17" s="52">
        <f t="shared" si="4"/>
        <v>9</v>
      </c>
      <c r="O17" s="44">
        <f t="shared" si="5"/>
        <v>9</v>
      </c>
      <c r="P17" s="44">
        <f t="shared" si="6"/>
        <v>0</v>
      </c>
    </row>
    <row r="18" spans="1:16" ht="20.25" customHeight="1">
      <c r="A18" s="48">
        <v>5</v>
      </c>
      <c r="B18" s="60" t="s">
        <v>64</v>
      </c>
      <c r="C18" s="49">
        <v>0</v>
      </c>
      <c r="D18" s="49">
        <v>0</v>
      </c>
      <c r="E18" s="49">
        <v>6</v>
      </c>
      <c r="F18" s="49">
        <v>0</v>
      </c>
      <c r="G18" s="49">
        <v>0</v>
      </c>
      <c r="H18" s="113"/>
      <c r="I18" s="50">
        <v>0</v>
      </c>
      <c r="J18" s="54"/>
      <c r="K18" s="51">
        <f>N18</f>
        <v>6</v>
      </c>
      <c r="L18" s="115"/>
      <c r="N18" s="52">
        <f t="shared" si="4"/>
        <v>6</v>
      </c>
      <c r="O18" s="44">
        <f t="shared" si="5"/>
        <v>6</v>
      </c>
      <c r="P18" s="44">
        <f t="shared" si="6"/>
        <v>0</v>
      </c>
    </row>
    <row r="19" spans="1:18" s="106" customFormat="1" ht="20.25" customHeight="1">
      <c r="A19" s="140"/>
      <c r="B19" s="141"/>
      <c r="C19" s="142"/>
      <c r="D19" s="142"/>
      <c r="E19" s="142"/>
      <c r="F19" s="142"/>
      <c r="G19" s="142"/>
      <c r="H19" s="142"/>
      <c r="I19" s="142"/>
      <c r="J19" s="142"/>
      <c r="K19" s="142"/>
      <c r="L19" s="143"/>
      <c r="M19" s="44"/>
      <c r="N19" s="52" t="e">
        <f t="shared" si="4"/>
        <v>#NUM!</v>
      </c>
      <c r="O19" s="44" t="e">
        <f t="shared" si="5"/>
        <v>#NUM!</v>
      </c>
      <c r="P19" s="44" t="e">
        <f t="shared" si="6"/>
        <v>#NUM!</v>
      </c>
      <c r="R19" s="44"/>
    </row>
  </sheetData>
  <sheetProtection/>
  <mergeCells count="2">
    <mergeCell ref="A1:L1"/>
    <mergeCell ref="A2:L2"/>
  </mergeCells>
  <printOptions/>
  <pageMargins left="0.75" right="0.75" top="1" bottom="1" header="0.5" footer="0.5"/>
  <pageSetup fitToHeight="1" fitToWidth="1" horizontalDpi="600" verticalDpi="600" orientation="portrait" paperSize="9" scale="80" r:id="rId1"/>
  <headerFooter alignWithMargins="0">
    <oddFooter>&amp;Cwww.rally.ie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Duggan</dc:creator>
  <cp:keywords/>
  <dc:description/>
  <cp:lastModifiedBy>George Shinnors</cp:lastModifiedBy>
  <cp:lastPrinted>2014-12-06T13:30:59Z</cp:lastPrinted>
  <dcterms:created xsi:type="dcterms:W3CDTF">2006-02-10T21:49:17Z</dcterms:created>
  <dcterms:modified xsi:type="dcterms:W3CDTF">2015-02-16T09:47:47Z</dcterms:modified>
  <cp:category/>
  <cp:version/>
  <cp:contentType/>
  <cp:contentStatus/>
</cp:coreProperties>
</file>